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8960" windowHeight="8412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15" i="1"/>
  <c r="H115"/>
  <c r="J114"/>
  <c r="H114"/>
  <c r="J113"/>
  <c r="H113"/>
  <c r="J112"/>
  <c r="H112"/>
  <c r="J111"/>
  <c r="H111"/>
  <c r="J110"/>
  <c r="H110"/>
  <c r="J109"/>
  <c r="H109"/>
  <c r="J108"/>
  <c r="H108"/>
  <c r="J107"/>
  <c r="H107"/>
  <c r="J106"/>
  <c r="H106"/>
  <c r="J105"/>
  <c r="H105"/>
  <c r="J104"/>
  <c r="H104"/>
  <c r="J94"/>
  <c r="H94"/>
  <c r="J93"/>
  <c r="H93"/>
  <c r="J92"/>
  <c r="H92"/>
  <c r="J91"/>
  <c r="H91"/>
  <c r="J90"/>
  <c r="H90"/>
  <c r="J89"/>
  <c r="H89"/>
  <c r="J88"/>
  <c r="H88"/>
  <c r="J87"/>
  <c r="H87"/>
  <c r="J86"/>
  <c r="H86"/>
  <c r="J85"/>
  <c r="H85"/>
  <c r="J75"/>
  <c r="H75"/>
  <c r="J74"/>
  <c r="H74"/>
  <c r="J73"/>
  <c r="H73"/>
  <c r="J72"/>
  <c r="H72"/>
  <c r="J71"/>
  <c r="H71"/>
  <c r="J70"/>
  <c r="H70"/>
  <c r="J69"/>
  <c r="H69"/>
  <c r="J68"/>
  <c r="H68"/>
  <c r="J67"/>
  <c r="H67"/>
  <c r="J66"/>
  <c r="H66"/>
  <c r="J65"/>
  <c r="H65"/>
  <c r="J55"/>
  <c r="H55"/>
  <c r="J54"/>
  <c r="H54"/>
  <c r="J53"/>
  <c r="H53"/>
  <c r="J52"/>
  <c r="H52"/>
  <c r="J51"/>
  <c r="H51"/>
  <c r="J50"/>
  <c r="H50"/>
  <c r="J49"/>
  <c r="H49"/>
  <c r="J48"/>
  <c r="H48"/>
  <c r="J47"/>
  <c r="H47"/>
  <c r="J46"/>
  <c r="H46"/>
  <c r="J45"/>
  <c r="H45"/>
  <c r="J35"/>
  <c r="H35"/>
  <c r="J34"/>
  <c r="H34"/>
  <c r="J33"/>
  <c r="H33"/>
  <c r="J32"/>
  <c r="H32"/>
  <c r="J31"/>
  <c r="H31"/>
  <c r="J30"/>
  <c r="H30"/>
  <c r="J29"/>
  <c r="H29"/>
  <c r="J28"/>
  <c r="H28"/>
  <c r="J27"/>
  <c r="H27"/>
  <c r="J26"/>
  <c r="H26"/>
  <c r="J25"/>
  <c r="H25"/>
  <c r="J15"/>
  <c r="H15"/>
  <c r="J14"/>
  <c r="H14"/>
  <c r="J13"/>
  <c r="H13"/>
  <c r="J12"/>
  <c r="H12"/>
  <c r="J11"/>
  <c r="H11"/>
  <c r="J10"/>
  <c r="H10"/>
  <c r="J9"/>
  <c r="H9"/>
  <c r="J8"/>
  <c r="H8"/>
  <c r="J7"/>
  <c r="H7"/>
  <c r="J6"/>
  <c r="H6"/>
  <c r="J56" l="1"/>
  <c r="H59" s="1"/>
  <c r="J59" s="1"/>
  <c r="J76"/>
  <c r="H79" s="1"/>
  <c r="J79" s="1"/>
  <c r="J95"/>
  <c r="H98" s="1"/>
  <c r="J98" s="1"/>
  <c r="J116"/>
  <c r="H119" s="1"/>
  <c r="J119" s="1"/>
  <c r="J16"/>
  <c r="H116"/>
  <c r="H118" s="1"/>
  <c r="J118" s="1"/>
  <c r="H95"/>
  <c r="H97" s="1"/>
  <c r="H99" s="1"/>
  <c r="H76"/>
  <c r="H78" s="1"/>
  <c r="H56"/>
  <c r="H58" s="1"/>
  <c r="J58" s="1"/>
  <c r="J60" s="1"/>
  <c r="J36"/>
  <c r="H39" s="1"/>
  <c r="J39" s="1"/>
  <c r="H36"/>
  <c r="H38" s="1"/>
  <c r="J38" s="1"/>
  <c r="H16"/>
  <c r="H18" s="1"/>
  <c r="H80" l="1"/>
  <c r="J123"/>
  <c r="H126" s="1"/>
  <c r="J126" s="1"/>
  <c r="H60"/>
  <c r="H61" s="1"/>
  <c r="J120"/>
  <c r="H19"/>
  <c r="J19" s="1"/>
  <c r="J40"/>
  <c r="J78"/>
  <c r="J80" s="1"/>
  <c r="H120"/>
  <c r="J97"/>
  <c r="J99" s="1"/>
  <c r="H100" s="1"/>
  <c r="H40"/>
  <c r="H123"/>
  <c r="H125" s="1"/>
  <c r="J125" s="1"/>
  <c r="J18"/>
  <c r="H81" l="1"/>
  <c r="J129"/>
  <c r="H121"/>
  <c r="H20"/>
  <c r="J20"/>
  <c r="H41"/>
  <c r="H129"/>
  <c r="H130" l="1"/>
  <c r="H21"/>
</calcChain>
</file>

<file path=xl/sharedStrings.xml><?xml version="1.0" encoding="utf-8"?>
<sst xmlns="http://schemas.openxmlformats.org/spreadsheetml/2006/main" count="362" uniqueCount="112">
  <si>
    <t>DENUMIRE LATINA</t>
  </si>
  <si>
    <t>DENUMIRE ROMANA</t>
  </si>
  <si>
    <t>© CM</t>
  </si>
  <si>
    <t>H/CM</t>
  </si>
  <si>
    <t>CANTITATE</t>
  </si>
  <si>
    <t>TOTAL</t>
  </si>
  <si>
    <t>TOTAL FARA TVA</t>
  </si>
  <si>
    <t>TOTAL CUMULAT</t>
  </si>
  <si>
    <t>Cota TVA</t>
  </si>
  <si>
    <t>Valoare</t>
  </si>
  <si>
    <t>PLANTE</t>
  </si>
  <si>
    <t>TVA</t>
  </si>
  <si>
    <t>PLANTARE</t>
  </si>
  <si>
    <t>TOTAL PLANTARE</t>
  </si>
  <si>
    <t xml:space="preserve">NR. </t>
  </si>
  <si>
    <t>CORNUS ALBA ELEGANTISSIMA</t>
  </si>
  <si>
    <t>Corn variegat</t>
  </si>
  <si>
    <t>60-80</t>
  </si>
  <si>
    <t>MAHONIA AQUIFOLIUM</t>
  </si>
  <si>
    <t>Mahonia</t>
  </si>
  <si>
    <t>THUJA ORIENTALIS</t>
  </si>
  <si>
    <t>Tuia - forma tunsa globulara</t>
  </si>
  <si>
    <t>80-100</t>
  </si>
  <si>
    <t>40-50</t>
  </si>
  <si>
    <t>TOTAL PLANTE SI PLANTARE TRONSOANE</t>
  </si>
  <si>
    <t>ELAEAGNUS PUNGENS LIMELIGHT</t>
  </si>
  <si>
    <t>Maslin turcesc</t>
  </si>
  <si>
    <t>HEDERA HELIX</t>
  </si>
  <si>
    <t>Iedera - diferite varietati</t>
  </si>
  <si>
    <t>40-60</t>
  </si>
  <si>
    <t>PHALARIS ARUNDINACEA</t>
  </si>
  <si>
    <t>Iarba decorativa</t>
  </si>
  <si>
    <t>SPIRAEA X VANHOUTEI</t>
  </si>
  <si>
    <t>Cununita floare alba</t>
  </si>
  <si>
    <t>100-120</t>
  </si>
  <si>
    <t>SYRINGA VULGARIS</t>
  </si>
  <si>
    <t>Liliac floare alba</t>
  </si>
  <si>
    <t>CHIMONANTHUS PRAECOX</t>
  </si>
  <si>
    <t>Arborele zanei</t>
  </si>
  <si>
    <t>ABELIA GRANDIFLORA</t>
  </si>
  <si>
    <t>Abelia varietate</t>
  </si>
  <si>
    <t>Corn varietate</t>
  </si>
  <si>
    <t>CORNUS ALBA + SIBIRICA</t>
  </si>
  <si>
    <t>Iedera varietate</t>
  </si>
  <si>
    <t>100-125</t>
  </si>
  <si>
    <t>20-30</t>
  </si>
  <si>
    <t>FORSYTHIA INTERMEDIA</t>
  </si>
  <si>
    <t>Ploaie de aur</t>
  </si>
  <si>
    <t>120-150</t>
  </si>
  <si>
    <t>PHILADELPHUS CORONARIUS</t>
  </si>
  <si>
    <t>Iasomie</t>
  </si>
  <si>
    <t>125-150</t>
  </si>
  <si>
    <t>JUNIPERUS HORIZONTALIS BLUE CARPET</t>
  </si>
  <si>
    <t>Ienupar tarator albastrui</t>
  </si>
  <si>
    <t>VINCA MINOR</t>
  </si>
  <si>
    <t>Saschiu</t>
  </si>
  <si>
    <t>JUNIPERUS HORIZONTALIS OLD GOLD</t>
  </si>
  <si>
    <t>Ienupar tarator auriu</t>
  </si>
  <si>
    <t>PARTHENOCYSSUS TRICUSPIDATA VEICHII</t>
  </si>
  <si>
    <t>Vita japoneza</t>
  </si>
  <si>
    <t>HIBISCUS SYRIACUS</t>
  </si>
  <si>
    <t>Hibiscus</t>
  </si>
  <si>
    <t>JUNIPERUS HORIZONTALIS PH. GLAUCA</t>
  </si>
  <si>
    <t>JUNIPERUS HORIZONTALIS  OLD GOLD</t>
  </si>
  <si>
    <t>HAMMAMELIS INTERMEDIA</t>
  </si>
  <si>
    <t>Nucul vrajitoarelor</t>
  </si>
  <si>
    <t>CUPRESSOCYPARIS LEYLANDII - SPIRALA</t>
  </si>
  <si>
    <t>Chiparos leyland spirala</t>
  </si>
  <si>
    <t>THUJA ORIENTALIS - GLOBULARA</t>
  </si>
  <si>
    <t>THUJA ORIENTALIS - GLOBULARA PE TRUNCHI</t>
  </si>
  <si>
    <t>Tuia - forma tunsa globulara pe trunchi</t>
  </si>
  <si>
    <t>CYTISUS ALL GOLD/ALBUS</t>
  </si>
  <si>
    <t>Matura verde - flori galbene/albe</t>
  </si>
  <si>
    <t>50-70</t>
  </si>
  <si>
    <t>70-90</t>
  </si>
  <si>
    <t>90-110</t>
  </si>
  <si>
    <t>10-15</t>
  </si>
  <si>
    <t>30-50</t>
  </si>
  <si>
    <t>220-250</t>
  </si>
  <si>
    <t>5-10</t>
  </si>
  <si>
    <t>70-80</t>
  </si>
  <si>
    <t>10-20</t>
  </si>
  <si>
    <t>80-110</t>
  </si>
  <si>
    <t>20-40</t>
  </si>
  <si>
    <t>Corcodus rosu</t>
  </si>
  <si>
    <t>10-12</t>
  </si>
  <si>
    <t>PRUNUS EMINES UMBRACULIFERA</t>
  </si>
  <si>
    <t>ALBIZZIA J. SUMMER CHOCOLATE MULTIT.</t>
  </si>
  <si>
    <t>Arbore de matase cu frunze visinii</t>
  </si>
  <si>
    <t>150-200</t>
  </si>
  <si>
    <t>LIGUSTRUM OVALIFOLIUM AUREUM</t>
  </si>
  <si>
    <t>Lemn cainesc frunza contur galben</t>
  </si>
  <si>
    <t>80</t>
  </si>
  <si>
    <t>YUCCA FILAMENTOSA COLOR GUARD</t>
  </si>
  <si>
    <t>Yucca varietate galbena</t>
  </si>
  <si>
    <t>MAGNOLIA SUSAN</t>
  </si>
  <si>
    <t>Magnolia</t>
  </si>
  <si>
    <t>PRUNUS CERASIFERA NIGRA</t>
  </si>
  <si>
    <t>8-10</t>
  </si>
  <si>
    <t>Corcodus rosu - Trunchi 220</t>
  </si>
  <si>
    <t>PRUNUS LAUROCERASUS OTTO LUYKEN</t>
  </si>
  <si>
    <t>Prunus laurocerasus</t>
  </si>
  <si>
    <t>150-175</t>
  </si>
  <si>
    <t>Centralizator preturi - TRONSONUL 1</t>
  </si>
  <si>
    <t>Centralizator preturi - TRONSONUL 2</t>
  </si>
  <si>
    <t>Centralizator preturi - TRONSONUL 3</t>
  </si>
  <si>
    <t>Centralizator preturi- TRONSONUL 4</t>
  </si>
  <si>
    <t>Centralizator preturi - TRONSONUL 5</t>
  </si>
  <si>
    <t>Centralizator preturi- TRONSONUL 6</t>
  </si>
  <si>
    <t>LEI</t>
  </si>
  <si>
    <t>PRET PLANTE</t>
  </si>
  <si>
    <t>PRET PLANTARE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</si>
</sst>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 applyBorder="1" applyAlignment="1"/>
    <xf numFmtId="0" fontId="2" fillId="0" borderId="0" xfId="0" applyFont="1" applyBorder="1"/>
    <xf numFmtId="0" fontId="2" fillId="0" borderId="0" xfId="0" applyFont="1" applyBorder="1" applyAlignment="1"/>
    <xf numFmtId="49" fontId="1" fillId="0" borderId="9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 wrapText="1"/>
    </xf>
    <xf numFmtId="3" fontId="1" fillId="0" borderId="10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3" fontId="1" fillId="0" borderId="12" xfId="0" applyNumberFormat="1" applyFont="1" applyBorder="1" applyAlignment="1">
      <alignment vertical="center"/>
    </xf>
    <xf numFmtId="0" fontId="1" fillId="0" borderId="13" xfId="0" applyFont="1" applyBorder="1" applyAlignment="1">
      <alignment horizontal="right" vertical="center"/>
    </xf>
    <xf numFmtId="3" fontId="1" fillId="0" borderId="1" xfId="0" applyNumberFormat="1" applyFont="1" applyBorder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3" fontId="2" fillId="0" borderId="1" xfId="0" applyNumberFormat="1" applyFont="1" applyBorder="1" applyAlignment="1"/>
    <xf numFmtId="0" fontId="2" fillId="0" borderId="25" xfId="0" applyFont="1" applyFill="1" applyBorder="1" applyAlignment="1">
      <alignment horizontal="right" vertical="center"/>
    </xf>
    <xf numFmtId="0" fontId="1" fillId="0" borderId="26" xfId="0" applyFont="1" applyFill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3" fontId="1" fillId="0" borderId="25" xfId="0" applyNumberFormat="1" applyFont="1" applyBorder="1" applyAlignment="1">
      <alignment vertical="center"/>
    </xf>
    <xf numFmtId="0" fontId="2" fillId="0" borderId="25" xfId="0" applyFont="1" applyBorder="1" applyAlignment="1">
      <alignment horizontal="right" vertical="center"/>
    </xf>
    <xf numFmtId="0" fontId="1" fillId="0" borderId="26" xfId="0" applyFont="1" applyBorder="1" applyAlignment="1">
      <alignment horizontal="right" vertical="center"/>
    </xf>
    <xf numFmtId="3" fontId="1" fillId="0" borderId="10" xfId="0" applyNumberFormat="1" applyFont="1" applyFill="1" applyBorder="1" applyAlignment="1">
      <alignment vertical="center"/>
    </xf>
    <xf numFmtId="0" fontId="1" fillId="0" borderId="10" xfId="0" applyFont="1" applyBorder="1" applyAlignment="1">
      <alignment horizontal="right" vertical="center"/>
    </xf>
    <xf numFmtId="0" fontId="1" fillId="0" borderId="11" xfId="0" applyFont="1" applyFill="1" applyBorder="1" applyAlignment="1">
      <alignment horizontal="right" vertical="center"/>
    </xf>
    <xf numFmtId="3" fontId="1" fillId="0" borderId="12" xfId="0" applyNumberFormat="1" applyFont="1" applyFill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vertical="center"/>
    </xf>
    <xf numFmtId="9" fontId="1" fillId="0" borderId="1" xfId="0" applyNumberFormat="1" applyFont="1" applyBorder="1" applyAlignment="1">
      <alignment horizontal="center" vertical="center"/>
    </xf>
    <xf numFmtId="4" fontId="1" fillId="0" borderId="6" xfId="0" applyNumberFormat="1" applyFont="1" applyFill="1" applyBorder="1" applyAlignment="1">
      <alignment horizontal="right" vertical="center"/>
    </xf>
    <xf numFmtId="4" fontId="1" fillId="0" borderId="4" xfId="0" applyNumberFormat="1" applyFont="1" applyBorder="1" applyAlignment="1">
      <alignment horizontal="right" vertical="center"/>
    </xf>
    <xf numFmtId="3" fontId="1" fillId="0" borderId="4" xfId="0" applyNumberFormat="1" applyFont="1" applyBorder="1" applyAlignment="1">
      <alignment horizontal="right" vertical="center"/>
    </xf>
    <xf numFmtId="4" fontId="1" fillId="0" borderId="8" xfId="0" applyNumberFormat="1" applyFont="1" applyBorder="1" applyAlignment="1">
      <alignment horizontal="right" vertical="center"/>
    </xf>
    <xf numFmtId="49" fontId="2" fillId="0" borderId="12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right" vertical="center"/>
    </xf>
    <xf numFmtId="0" fontId="1" fillId="0" borderId="30" xfId="0" applyFont="1" applyBorder="1" applyAlignment="1">
      <alignment horizontal="center" vertical="center"/>
    </xf>
    <xf numFmtId="3" fontId="1" fillId="0" borderId="16" xfId="0" applyNumberFormat="1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3" fontId="1" fillId="0" borderId="1" xfId="0" applyNumberFormat="1" applyFont="1" applyBorder="1" applyAlignment="1">
      <alignment horizontal="right" vertical="center"/>
    </xf>
    <xf numFmtId="3" fontId="1" fillId="0" borderId="4" xfId="0" applyNumberFormat="1" applyFont="1" applyBorder="1" applyAlignment="1">
      <alignment vertical="center"/>
    </xf>
    <xf numFmtId="0" fontId="1" fillId="0" borderId="8" xfId="0" applyFont="1" applyBorder="1" applyAlignment="1">
      <alignment horizontal="right" vertical="center"/>
    </xf>
    <xf numFmtId="0" fontId="1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left" vertical="center"/>
    </xf>
    <xf numFmtId="49" fontId="2" fillId="0" borderId="28" xfId="0" applyNumberFormat="1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8" xfId="0" applyFont="1" applyBorder="1" applyAlignment="1">
      <alignment horizontal="right" vertical="center"/>
    </xf>
    <xf numFmtId="3" fontId="1" fillId="0" borderId="28" xfId="0" applyNumberFormat="1" applyFont="1" applyBorder="1" applyAlignment="1">
      <alignment vertical="center"/>
    </xf>
    <xf numFmtId="0" fontId="1" fillId="0" borderId="29" xfId="0" applyFont="1" applyBorder="1" applyAlignment="1">
      <alignment horizontal="right" vertical="center"/>
    </xf>
    <xf numFmtId="3" fontId="2" fillId="0" borderId="0" xfId="0" applyNumberFormat="1" applyFont="1" applyBorder="1" applyAlignment="1"/>
    <xf numFmtId="3" fontId="1" fillId="2" borderId="10" xfId="0" applyNumberFormat="1" applyFont="1" applyFill="1" applyBorder="1" applyAlignment="1">
      <alignment vertical="center"/>
    </xf>
    <xf numFmtId="0" fontId="1" fillId="2" borderId="11" xfId="0" applyFont="1" applyFill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4" fontId="1" fillId="0" borderId="10" xfId="0" applyNumberFormat="1" applyFont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5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Fill="1" applyBorder="1" applyAlignment="1"/>
    <xf numFmtId="0" fontId="2" fillId="0" borderId="0" xfId="0" applyFont="1" applyBorder="1" applyAlignment="1">
      <alignment horizontal="left" vertical="center"/>
    </xf>
    <xf numFmtId="0" fontId="2" fillId="0" borderId="0" xfId="0" applyNumberFormat="1" applyFont="1" applyBorder="1" applyAlignment="1"/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4"/>
  <sheetViews>
    <sheetView tabSelected="1" topLeftCell="A123" zoomScale="90" zoomScaleNormal="90" zoomScaleSheetLayoutView="90" workbookViewId="0">
      <selection activeCell="J155" sqref="J155"/>
    </sheetView>
  </sheetViews>
  <sheetFormatPr defaultColWidth="9.109375" defaultRowHeight="13.8"/>
  <cols>
    <col min="1" max="1" width="3.6640625" style="2" bestFit="1" customWidth="1"/>
    <col min="2" max="2" width="39.109375" style="2" bestFit="1" customWidth="1"/>
    <col min="3" max="3" width="35.88671875" style="2" bestFit="1" customWidth="1"/>
    <col min="4" max="4" width="10" style="2" customWidth="1"/>
    <col min="5" max="5" width="7.5546875" style="2" bestFit="1" customWidth="1"/>
    <col min="6" max="6" width="9.88671875" style="2" bestFit="1" customWidth="1"/>
    <col min="7" max="7" width="10.44140625" style="2" bestFit="1" customWidth="1"/>
    <col min="8" max="8" width="9.88671875" style="64" bestFit="1" customWidth="1"/>
    <col min="9" max="10" width="9.33203125" style="2" bestFit="1" customWidth="1"/>
    <col min="11" max="11" width="11" style="2" bestFit="1" customWidth="1"/>
    <col min="12" max="12" width="4" style="2" bestFit="1" customWidth="1"/>
    <col min="13" max="13" width="39.109375" style="2" bestFit="1" customWidth="1"/>
    <col min="14" max="14" width="35.88671875" style="2" bestFit="1" customWidth="1"/>
    <col min="15" max="16" width="9.109375" style="2"/>
    <col min="17" max="17" width="10.109375" style="2" customWidth="1"/>
    <col min="18" max="18" width="9.109375" style="2"/>
    <col min="19" max="19" width="10.88671875" style="2" customWidth="1"/>
    <col min="20" max="16384" width="9.109375" style="2"/>
  </cols>
  <sheetData>
    <row r="1" spans="1:10">
      <c r="A1" s="88"/>
      <c r="B1" s="88"/>
      <c r="C1" s="88"/>
      <c r="D1" s="1"/>
      <c r="E1" s="88"/>
      <c r="F1" s="88"/>
      <c r="G1" s="88"/>
      <c r="H1" s="88"/>
      <c r="I1" s="88"/>
      <c r="J1" s="88"/>
    </row>
    <row r="2" spans="1:10">
      <c r="A2" s="89"/>
      <c r="B2" s="89"/>
      <c r="C2" s="89"/>
      <c r="D2" s="3"/>
      <c r="E2" s="89"/>
      <c r="F2" s="89"/>
      <c r="G2" s="89"/>
      <c r="H2" s="89"/>
      <c r="I2" s="89"/>
      <c r="J2" s="89"/>
    </row>
    <row r="3" spans="1:10">
      <c r="A3" s="89"/>
      <c r="B3" s="89"/>
      <c r="C3" s="89"/>
      <c r="D3" s="3"/>
      <c r="E3" s="90" t="s">
        <v>109</v>
      </c>
      <c r="F3" s="90"/>
      <c r="G3" s="90"/>
      <c r="H3" s="90"/>
      <c r="I3" s="90"/>
      <c r="J3" s="90"/>
    </row>
    <row r="4" spans="1:10" ht="14.4" thickBot="1">
      <c r="A4" s="70" t="s">
        <v>103</v>
      </c>
      <c r="B4" s="70"/>
      <c r="C4" s="70"/>
      <c r="D4" s="70"/>
      <c r="E4" s="70"/>
      <c r="F4" s="70"/>
      <c r="G4" s="70"/>
      <c r="H4" s="70"/>
      <c r="I4" s="70"/>
      <c r="J4" s="70"/>
    </row>
    <row r="5" spans="1:10" ht="28.2" thickBot="1">
      <c r="A5" s="4" t="s">
        <v>14</v>
      </c>
      <c r="B5" s="5" t="s">
        <v>0</v>
      </c>
      <c r="C5" s="6" t="s">
        <v>1</v>
      </c>
      <c r="D5" s="7" t="s">
        <v>2</v>
      </c>
      <c r="E5" s="7" t="s">
        <v>3</v>
      </c>
      <c r="F5" s="7" t="s">
        <v>4</v>
      </c>
      <c r="G5" s="7" t="s">
        <v>110</v>
      </c>
      <c r="H5" s="8" t="s">
        <v>5</v>
      </c>
      <c r="I5" s="9" t="s">
        <v>111</v>
      </c>
      <c r="J5" s="10" t="s">
        <v>13</v>
      </c>
    </row>
    <row r="6" spans="1:10" ht="14.25" customHeight="1">
      <c r="A6" s="11">
        <v>1</v>
      </c>
      <c r="B6" s="12" t="s">
        <v>37</v>
      </c>
      <c r="C6" s="12" t="s">
        <v>38</v>
      </c>
      <c r="D6" s="13"/>
      <c r="E6" s="14" t="s">
        <v>51</v>
      </c>
      <c r="F6" s="14">
        <v>2</v>
      </c>
      <c r="G6" s="15"/>
      <c r="H6" s="16">
        <f>G6*F6</f>
        <v>0</v>
      </c>
      <c r="I6" s="15"/>
      <c r="J6" s="17">
        <f>I6*F6</f>
        <v>0</v>
      </c>
    </row>
    <row r="7" spans="1:10" ht="14.25" customHeight="1">
      <c r="A7" s="11">
        <v>2</v>
      </c>
      <c r="B7" s="12" t="s">
        <v>18</v>
      </c>
      <c r="C7" s="12" t="s">
        <v>19</v>
      </c>
      <c r="D7" s="13"/>
      <c r="E7" s="14" t="s">
        <v>17</v>
      </c>
      <c r="F7" s="14">
        <v>4</v>
      </c>
      <c r="G7" s="15"/>
      <c r="H7" s="18">
        <f>G7*F7</f>
        <v>0</v>
      </c>
      <c r="I7" s="15"/>
      <c r="J7" s="17">
        <f>I7*F7</f>
        <v>0</v>
      </c>
    </row>
    <row r="8" spans="1:10">
      <c r="A8" s="11">
        <v>3</v>
      </c>
      <c r="B8" s="12" t="s">
        <v>93</v>
      </c>
      <c r="C8" s="12" t="s">
        <v>94</v>
      </c>
      <c r="D8" s="13"/>
      <c r="E8" s="14" t="s">
        <v>45</v>
      </c>
      <c r="F8" s="14">
        <v>4</v>
      </c>
      <c r="G8" s="15"/>
      <c r="H8" s="18">
        <f>G8*F8</f>
        <v>0</v>
      </c>
      <c r="I8" s="15"/>
      <c r="J8" s="17">
        <f>I8*F8</f>
        <v>0</v>
      </c>
    </row>
    <row r="9" spans="1:10" ht="14.25" customHeight="1">
      <c r="A9" s="11">
        <v>4</v>
      </c>
      <c r="B9" s="12" t="s">
        <v>68</v>
      </c>
      <c r="C9" s="12" t="s">
        <v>21</v>
      </c>
      <c r="D9" s="13"/>
      <c r="E9" s="14" t="s">
        <v>17</v>
      </c>
      <c r="F9" s="14">
        <v>8</v>
      </c>
      <c r="G9" s="15"/>
      <c r="H9" s="18">
        <f>G9*F9</f>
        <v>0</v>
      </c>
      <c r="I9" s="15"/>
      <c r="J9" s="17">
        <f>I9*F9</f>
        <v>0</v>
      </c>
    </row>
    <row r="10" spans="1:10" ht="14.25" customHeight="1">
      <c r="A10" s="11">
        <v>5</v>
      </c>
      <c r="B10" s="12" t="s">
        <v>69</v>
      </c>
      <c r="C10" s="12" t="s">
        <v>70</v>
      </c>
      <c r="D10" s="19"/>
      <c r="E10" s="20" t="s">
        <v>75</v>
      </c>
      <c r="F10" s="20">
        <v>4</v>
      </c>
      <c r="G10" s="21"/>
      <c r="H10" s="22">
        <f>G10*F10</f>
        <v>0</v>
      </c>
      <c r="I10" s="23"/>
      <c r="J10" s="24">
        <f>I10*F10</f>
        <v>0</v>
      </c>
    </row>
    <row r="11" spans="1:10" ht="14.25" customHeight="1">
      <c r="A11" s="11">
        <v>6</v>
      </c>
      <c r="B11" s="12" t="s">
        <v>27</v>
      </c>
      <c r="C11" s="12" t="s">
        <v>28</v>
      </c>
      <c r="D11" s="13"/>
      <c r="E11" s="14" t="s">
        <v>22</v>
      </c>
      <c r="F11" s="14">
        <v>9</v>
      </c>
      <c r="G11" s="15"/>
      <c r="H11" s="18">
        <f t="shared" ref="H11" si="0">G11*F11</f>
        <v>0</v>
      </c>
      <c r="I11" s="15"/>
      <c r="J11" s="17">
        <f t="shared" ref="J11" si="1">I11*F11</f>
        <v>0</v>
      </c>
    </row>
    <row r="12" spans="1:10" ht="14.25" customHeight="1">
      <c r="A12" s="11">
        <v>7</v>
      </c>
      <c r="B12" s="12" t="s">
        <v>52</v>
      </c>
      <c r="C12" s="12" t="s">
        <v>53</v>
      </c>
      <c r="D12" s="13" t="s">
        <v>29</v>
      </c>
      <c r="E12" s="14"/>
      <c r="F12" s="14">
        <v>10</v>
      </c>
      <c r="G12" s="15"/>
      <c r="H12" s="18">
        <f>G12*F12</f>
        <v>0</v>
      </c>
      <c r="I12" s="15"/>
      <c r="J12" s="17">
        <f>I12*F12</f>
        <v>0</v>
      </c>
    </row>
    <row r="13" spans="1:10" ht="14.25" customHeight="1">
      <c r="A13" s="11">
        <v>8</v>
      </c>
      <c r="B13" s="12" t="s">
        <v>32</v>
      </c>
      <c r="C13" s="12" t="s">
        <v>33</v>
      </c>
      <c r="D13" s="13"/>
      <c r="E13" s="14" t="s">
        <v>34</v>
      </c>
      <c r="F13" s="14">
        <v>21</v>
      </c>
      <c r="G13" s="15"/>
      <c r="H13" s="16">
        <f t="shared" ref="H13:H15" si="2">G13*F13</f>
        <v>0</v>
      </c>
      <c r="I13" s="15"/>
      <c r="J13" s="17">
        <f t="shared" ref="J13:J15" si="3">I13*F13</f>
        <v>0</v>
      </c>
    </row>
    <row r="14" spans="1:10" ht="14.25" customHeight="1">
      <c r="A14" s="11">
        <v>9</v>
      </c>
      <c r="B14" s="12" t="s">
        <v>66</v>
      </c>
      <c r="C14" s="12" t="s">
        <v>67</v>
      </c>
      <c r="D14" s="13"/>
      <c r="E14" s="14" t="s">
        <v>78</v>
      </c>
      <c r="F14" s="14">
        <v>2</v>
      </c>
      <c r="G14" s="15"/>
      <c r="H14" s="18">
        <f t="shared" si="2"/>
        <v>0</v>
      </c>
      <c r="I14" s="15"/>
      <c r="J14" s="25">
        <f t="shared" si="3"/>
        <v>0</v>
      </c>
    </row>
    <row r="15" spans="1:10" ht="14.25" customHeight="1" thickBot="1">
      <c r="A15" s="51">
        <v>10</v>
      </c>
      <c r="B15" s="27" t="s">
        <v>86</v>
      </c>
      <c r="C15" s="27" t="s">
        <v>84</v>
      </c>
      <c r="D15" s="28" t="s">
        <v>85</v>
      </c>
      <c r="E15" s="29">
        <v>250</v>
      </c>
      <c r="F15" s="29">
        <v>3</v>
      </c>
      <c r="G15" s="30"/>
      <c r="H15" s="31">
        <f t="shared" si="2"/>
        <v>0</v>
      </c>
      <c r="I15" s="32"/>
      <c r="J15" s="33">
        <f t="shared" si="3"/>
        <v>0</v>
      </c>
    </row>
    <row r="16" spans="1:10" ht="14.4" thickBot="1">
      <c r="A16" s="86" t="s">
        <v>6</v>
      </c>
      <c r="B16" s="87"/>
      <c r="C16" s="87"/>
      <c r="D16" s="87"/>
      <c r="E16" s="87"/>
      <c r="F16" s="87"/>
      <c r="G16" s="87"/>
      <c r="H16" s="34">
        <f>SUM(H6:H15)</f>
        <v>0</v>
      </c>
      <c r="I16" s="35"/>
      <c r="J16" s="36">
        <f>SUM(J6:J15)</f>
        <v>0</v>
      </c>
    </row>
    <row r="17" spans="1:10">
      <c r="A17" s="83"/>
      <c r="B17" s="84"/>
      <c r="C17" s="84"/>
      <c r="D17" s="84"/>
      <c r="E17" s="84"/>
      <c r="F17" s="84"/>
      <c r="G17" s="85"/>
      <c r="H17" s="37" t="s">
        <v>9</v>
      </c>
      <c r="I17" s="38" t="s">
        <v>8</v>
      </c>
      <c r="J17" s="39" t="s">
        <v>11</v>
      </c>
    </row>
    <row r="18" spans="1:10">
      <c r="A18" s="71" t="s">
        <v>10</v>
      </c>
      <c r="B18" s="72"/>
      <c r="C18" s="72"/>
      <c r="D18" s="72"/>
      <c r="E18" s="72"/>
      <c r="F18" s="72"/>
      <c r="G18" s="73"/>
      <c r="H18" s="40">
        <f>H16</f>
        <v>0</v>
      </c>
      <c r="I18" s="41">
        <v>0.09</v>
      </c>
      <c r="J18" s="42">
        <f>H18*I18</f>
        <v>0</v>
      </c>
    </row>
    <row r="19" spans="1:10">
      <c r="A19" s="71" t="s">
        <v>12</v>
      </c>
      <c r="B19" s="72"/>
      <c r="C19" s="72"/>
      <c r="D19" s="72"/>
      <c r="E19" s="72"/>
      <c r="F19" s="72"/>
      <c r="G19" s="73"/>
      <c r="H19" s="40">
        <f>J16</f>
        <v>0</v>
      </c>
      <c r="I19" s="41">
        <v>0.09</v>
      </c>
      <c r="J19" s="42">
        <f t="shared" ref="J19" si="4">H19*I19</f>
        <v>0</v>
      </c>
    </row>
    <row r="20" spans="1:10" ht="14.4" thickBot="1">
      <c r="A20" s="74" t="s">
        <v>5</v>
      </c>
      <c r="B20" s="75"/>
      <c r="C20" s="75"/>
      <c r="D20" s="75"/>
      <c r="E20" s="75"/>
      <c r="F20" s="75"/>
      <c r="G20" s="76"/>
      <c r="H20" s="43">
        <f>SUM(H18:H19)</f>
        <v>0</v>
      </c>
      <c r="I20" s="44"/>
      <c r="J20" s="45">
        <f>SUM(J18:J19)</f>
        <v>0</v>
      </c>
    </row>
    <row r="21" spans="1:10" ht="14.4" thickBot="1">
      <c r="A21" s="77" t="s">
        <v>7</v>
      </c>
      <c r="B21" s="78"/>
      <c r="C21" s="78"/>
      <c r="D21" s="78"/>
      <c r="E21" s="78"/>
      <c r="F21" s="78"/>
      <c r="G21" s="79"/>
      <c r="H21" s="68">
        <f>H20+J20</f>
        <v>0</v>
      </c>
      <c r="I21" s="68"/>
      <c r="J21" s="69"/>
    </row>
    <row r="23" spans="1:10" ht="14.4" thickBot="1">
      <c r="A23" s="70" t="s">
        <v>104</v>
      </c>
      <c r="B23" s="70"/>
      <c r="C23" s="70"/>
      <c r="D23" s="70"/>
      <c r="E23" s="70"/>
      <c r="F23" s="70"/>
      <c r="G23" s="70"/>
      <c r="H23" s="70"/>
      <c r="I23" s="70"/>
      <c r="J23" s="70"/>
    </row>
    <row r="24" spans="1:10" ht="28.2" thickBot="1">
      <c r="A24" s="4" t="s">
        <v>14</v>
      </c>
      <c r="B24" s="5" t="s">
        <v>0</v>
      </c>
      <c r="C24" s="6" t="s">
        <v>1</v>
      </c>
      <c r="D24" s="7" t="s">
        <v>2</v>
      </c>
      <c r="E24" s="7" t="s">
        <v>3</v>
      </c>
      <c r="F24" s="7" t="s">
        <v>4</v>
      </c>
      <c r="G24" s="7" t="s">
        <v>110</v>
      </c>
      <c r="H24" s="8" t="s">
        <v>5</v>
      </c>
      <c r="I24" s="9" t="s">
        <v>111</v>
      </c>
      <c r="J24" s="10" t="s">
        <v>13</v>
      </c>
    </row>
    <row r="25" spans="1:10" ht="14.25" customHeight="1">
      <c r="A25" s="11">
        <v>1</v>
      </c>
      <c r="B25" s="12" t="s">
        <v>35</v>
      </c>
      <c r="C25" s="12" t="s">
        <v>36</v>
      </c>
      <c r="D25" s="13" t="s">
        <v>73</v>
      </c>
      <c r="E25" s="14" t="s">
        <v>48</v>
      </c>
      <c r="F25" s="14">
        <v>30</v>
      </c>
      <c r="G25" s="15"/>
      <c r="H25" s="16">
        <f t="shared" ref="H25:H35" si="5">G25*F25</f>
        <v>0</v>
      </c>
      <c r="I25" s="15"/>
      <c r="J25" s="17">
        <f t="shared" ref="J25:J35" si="6">I25*F25</f>
        <v>0</v>
      </c>
    </row>
    <row r="26" spans="1:10" ht="14.25" customHeight="1">
      <c r="A26" s="11">
        <v>2</v>
      </c>
      <c r="B26" s="12" t="s">
        <v>93</v>
      </c>
      <c r="C26" s="12" t="s">
        <v>94</v>
      </c>
      <c r="D26" s="46" t="s">
        <v>23</v>
      </c>
      <c r="E26" s="47" t="s">
        <v>45</v>
      </c>
      <c r="F26" s="14">
        <v>30</v>
      </c>
      <c r="G26" s="15"/>
      <c r="H26" s="16">
        <f t="shared" si="5"/>
        <v>0</v>
      </c>
      <c r="I26" s="15"/>
      <c r="J26" s="17">
        <f t="shared" si="6"/>
        <v>0</v>
      </c>
    </row>
    <row r="27" spans="1:10" ht="14.25" customHeight="1">
      <c r="A27" s="11">
        <v>3</v>
      </c>
      <c r="B27" s="12" t="s">
        <v>25</v>
      </c>
      <c r="C27" s="12" t="s">
        <v>26</v>
      </c>
      <c r="D27" s="13" t="s">
        <v>77</v>
      </c>
      <c r="E27" s="14" t="s">
        <v>17</v>
      </c>
      <c r="F27" s="14">
        <v>28</v>
      </c>
      <c r="G27" s="15"/>
      <c r="H27" s="16">
        <f t="shared" si="5"/>
        <v>0</v>
      </c>
      <c r="I27" s="15"/>
      <c r="J27" s="17">
        <f t="shared" si="6"/>
        <v>0</v>
      </c>
    </row>
    <row r="28" spans="1:10" ht="14.25" customHeight="1">
      <c r="A28" s="11">
        <v>4</v>
      </c>
      <c r="B28" s="12" t="s">
        <v>68</v>
      </c>
      <c r="C28" s="12" t="s">
        <v>21</v>
      </c>
      <c r="D28" s="13" t="s">
        <v>73</v>
      </c>
      <c r="E28" s="14" t="s">
        <v>17</v>
      </c>
      <c r="F28" s="14">
        <v>58</v>
      </c>
      <c r="G28" s="15"/>
      <c r="H28" s="16">
        <f t="shared" si="5"/>
        <v>0</v>
      </c>
      <c r="I28" s="15"/>
      <c r="J28" s="17">
        <f t="shared" si="6"/>
        <v>0</v>
      </c>
    </row>
    <row r="29" spans="1:10">
      <c r="A29" s="48">
        <v>5</v>
      </c>
      <c r="B29" s="12" t="s">
        <v>69</v>
      </c>
      <c r="C29" s="12" t="s">
        <v>70</v>
      </c>
      <c r="D29" s="19" t="s">
        <v>17</v>
      </c>
      <c r="E29" s="20" t="s">
        <v>75</v>
      </c>
      <c r="F29" s="14">
        <v>28</v>
      </c>
      <c r="G29" s="15"/>
      <c r="H29" s="16">
        <f t="shared" si="5"/>
        <v>0</v>
      </c>
      <c r="I29" s="15"/>
      <c r="J29" s="17">
        <f t="shared" si="6"/>
        <v>0</v>
      </c>
    </row>
    <row r="30" spans="1:10" ht="14.25" customHeight="1">
      <c r="A30" s="11">
        <v>6</v>
      </c>
      <c r="B30" s="12" t="s">
        <v>54</v>
      </c>
      <c r="C30" s="12" t="s">
        <v>55</v>
      </c>
      <c r="D30" s="13" t="s">
        <v>45</v>
      </c>
      <c r="E30" s="13" t="s">
        <v>79</v>
      </c>
      <c r="F30" s="14">
        <v>57</v>
      </c>
      <c r="G30" s="15"/>
      <c r="H30" s="16">
        <f t="shared" si="5"/>
        <v>0</v>
      </c>
      <c r="I30" s="15"/>
      <c r="J30" s="17">
        <f t="shared" si="6"/>
        <v>0</v>
      </c>
    </row>
    <row r="31" spans="1:10" ht="14.25" customHeight="1">
      <c r="A31" s="11">
        <v>7</v>
      </c>
      <c r="B31" s="12" t="s">
        <v>56</v>
      </c>
      <c r="C31" s="12" t="s">
        <v>57</v>
      </c>
      <c r="D31" s="13" t="s">
        <v>77</v>
      </c>
      <c r="E31" s="14">
        <v>10</v>
      </c>
      <c r="F31" s="14">
        <v>26</v>
      </c>
      <c r="G31" s="15"/>
      <c r="H31" s="16">
        <f t="shared" si="5"/>
        <v>0</v>
      </c>
      <c r="I31" s="15"/>
      <c r="J31" s="17">
        <f t="shared" si="6"/>
        <v>0</v>
      </c>
    </row>
    <row r="32" spans="1:10">
      <c r="A32" s="11">
        <v>8</v>
      </c>
      <c r="B32" s="12" t="s">
        <v>15</v>
      </c>
      <c r="C32" s="12" t="s">
        <v>16</v>
      </c>
      <c r="D32" s="13" t="s">
        <v>17</v>
      </c>
      <c r="E32" s="14" t="s">
        <v>22</v>
      </c>
      <c r="F32" s="14">
        <v>48</v>
      </c>
      <c r="G32" s="15"/>
      <c r="H32" s="16">
        <f t="shared" si="5"/>
        <v>0</v>
      </c>
      <c r="I32" s="15"/>
      <c r="J32" s="17">
        <f t="shared" si="6"/>
        <v>0</v>
      </c>
    </row>
    <row r="33" spans="1:10" ht="14.25" customHeight="1">
      <c r="A33" s="11">
        <v>9</v>
      </c>
      <c r="B33" s="12" t="s">
        <v>90</v>
      </c>
      <c r="C33" s="12" t="s">
        <v>91</v>
      </c>
      <c r="D33" s="13" t="s">
        <v>92</v>
      </c>
      <c r="E33" s="14" t="s">
        <v>51</v>
      </c>
      <c r="F33" s="14">
        <v>143</v>
      </c>
      <c r="G33" s="15"/>
      <c r="H33" s="16">
        <f t="shared" si="5"/>
        <v>0</v>
      </c>
      <c r="I33" s="15"/>
      <c r="J33" s="17">
        <f t="shared" si="6"/>
        <v>0</v>
      </c>
    </row>
    <row r="34" spans="1:10" ht="14.25" customHeight="1">
      <c r="A34" s="11">
        <v>10</v>
      </c>
      <c r="B34" s="12" t="s">
        <v>66</v>
      </c>
      <c r="C34" s="12" t="s">
        <v>67</v>
      </c>
      <c r="D34" s="13" t="s">
        <v>29</v>
      </c>
      <c r="E34" s="14" t="s">
        <v>78</v>
      </c>
      <c r="F34" s="14">
        <v>4</v>
      </c>
      <c r="G34" s="15"/>
      <c r="H34" s="18">
        <f t="shared" si="5"/>
        <v>0</v>
      </c>
      <c r="I34" s="15"/>
      <c r="J34" s="25">
        <f t="shared" si="6"/>
        <v>0</v>
      </c>
    </row>
    <row r="35" spans="1:10" ht="14.25" customHeight="1" thickBot="1">
      <c r="A35" s="26">
        <v>11</v>
      </c>
      <c r="B35" s="27" t="s">
        <v>87</v>
      </c>
      <c r="C35" s="27" t="s">
        <v>88</v>
      </c>
      <c r="D35" s="28" t="s">
        <v>85</v>
      </c>
      <c r="E35" s="29" t="s">
        <v>89</v>
      </c>
      <c r="F35" s="29">
        <v>7</v>
      </c>
      <c r="G35" s="30"/>
      <c r="H35" s="31">
        <f t="shared" si="5"/>
        <v>0</v>
      </c>
      <c r="I35" s="32"/>
      <c r="J35" s="33">
        <f t="shared" si="6"/>
        <v>0</v>
      </c>
    </row>
    <row r="36" spans="1:10" ht="14.4" thickBot="1">
      <c r="A36" s="86" t="s">
        <v>6</v>
      </c>
      <c r="B36" s="87"/>
      <c r="C36" s="87"/>
      <c r="D36" s="87"/>
      <c r="E36" s="87"/>
      <c r="F36" s="87"/>
      <c r="G36" s="87"/>
      <c r="H36" s="34">
        <f>SUM(H25:H35)</f>
        <v>0</v>
      </c>
      <c r="I36" s="35"/>
      <c r="J36" s="36">
        <f>SUM(J25:J35)</f>
        <v>0</v>
      </c>
    </row>
    <row r="37" spans="1:10">
      <c r="A37" s="83"/>
      <c r="B37" s="84"/>
      <c r="C37" s="84"/>
      <c r="D37" s="84"/>
      <c r="E37" s="84"/>
      <c r="F37" s="84"/>
      <c r="G37" s="85"/>
      <c r="H37" s="37" t="s">
        <v>9</v>
      </c>
      <c r="I37" s="38" t="s">
        <v>8</v>
      </c>
      <c r="J37" s="39" t="s">
        <v>11</v>
      </c>
    </row>
    <row r="38" spans="1:10">
      <c r="A38" s="71" t="s">
        <v>10</v>
      </c>
      <c r="B38" s="72"/>
      <c r="C38" s="72"/>
      <c r="D38" s="72"/>
      <c r="E38" s="72"/>
      <c r="F38" s="72"/>
      <c r="G38" s="73"/>
      <c r="H38" s="40">
        <f>H36</f>
        <v>0</v>
      </c>
      <c r="I38" s="41">
        <v>0.09</v>
      </c>
      <c r="J38" s="42">
        <f>H38*I38</f>
        <v>0</v>
      </c>
    </row>
    <row r="39" spans="1:10">
      <c r="A39" s="71" t="s">
        <v>12</v>
      </c>
      <c r="B39" s="72"/>
      <c r="C39" s="72"/>
      <c r="D39" s="72"/>
      <c r="E39" s="72"/>
      <c r="F39" s="72"/>
      <c r="G39" s="73"/>
      <c r="H39" s="40">
        <f>J36</f>
        <v>0</v>
      </c>
      <c r="I39" s="41">
        <v>0.09</v>
      </c>
      <c r="J39" s="42">
        <f t="shared" ref="J39" si="7">H39*I39</f>
        <v>0</v>
      </c>
    </row>
    <row r="40" spans="1:10" ht="14.4" thickBot="1">
      <c r="A40" s="74" t="s">
        <v>5</v>
      </c>
      <c r="B40" s="75"/>
      <c r="C40" s="75"/>
      <c r="D40" s="75"/>
      <c r="E40" s="75"/>
      <c r="F40" s="75"/>
      <c r="G40" s="76"/>
      <c r="H40" s="43">
        <f>SUM(H38:H39)</f>
        <v>0</v>
      </c>
      <c r="I40" s="44"/>
      <c r="J40" s="45">
        <f>SUM(J38:J39)</f>
        <v>0</v>
      </c>
    </row>
    <row r="41" spans="1:10" ht="14.4" thickBot="1">
      <c r="A41" s="77" t="s">
        <v>7</v>
      </c>
      <c r="B41" s="78"/>
      <c r="C41" s="78"/>
      <c r="D41" s="78"/>
      <c r="E41" s="78"/>
      <c r="F41" s="78"/>
      <c r="G41" s="79"/>
      <c r="H41" s="68">
        <f>H40+J40</f>
        <v>0</v>
      </c>
      <c r="I41" s="68"/>
      <c r="J41" s="69"/>
    </row>
    <row r="43" spans="1:10" ht="14.4" thickBot="1">
      <c r="A43" s="70" t="s">
        <v>105</v>
      </c>
      <c r="B43" s="70"/>
      <c r="C43" s="70"/>
      <c r="D43" s="70"/>
      <c r="E43" s="70"/>
      <c r="F43" s="70"/>
      <c r="G43" s="70"/>
      <c r="H43" s="70"/>
      <c r="I43" s="70"/>
      <c r="J43" s="70"/>
    </row>
    <row r="44" spans="1:10" ht="28.2" thickBot="1">
      <c r="A44" s="4" t="s">
        <v>14</v>
      </c>
      <c r="B44" s="5" t="s">
        <v>0</v>
      </c>
      <c r="C44" s="6" t="s">
        <v>1</v>
      </c>
      <c r="D44" s="7" t="s">
        <v>2</v>
      </c>
      <c r="E44" s="7" t="s">
        <v>3</v>
      </c>
      <c r="F44" s="7" t="s">
        <v>4</v>
      </c>
      <c r="G44" s="7" t="s">
        <v>110</v>
      </c>
      <c r="H44" s="8" t="s">
        <v>5</v>
      </c>
      <c r="I44" s="9" t="s">
        <v>111</v>
      </c>
      <c r="J44" s="10" t="s">
        <v>13</v>
      </c>
    </row>
    <row r="45" spans="1:10" ht="14.25" customHeight="1">
      <c r="A45" s="11">
        <v>1</v>
      </c>
      <c r="B45" s="12" t="s">
        <v>39</v>
      </c>
      <c r="C45" s="12" t="s">
        <v>40</v>
      </c>
      <c r="D45" s="13" t="s">
        <v>74</v>
      </c>
      <c r="E45" s="14" t="s">
        <v>29</v>
      </c>
      <c r="F45" s="14">
        <v>20</v>
      </c>
      <c r="G45" s="15"/>
      <c r="H45" s="16">
        <f t="shared" ref="H45:H55" si="8">G45*F45</f>
        <v>0</v>
      </c>
      <c r="I45" s="15"/>
      <c r="J45" s="17">
        <f t="shared" ref="J45:J55" si="9">I45*F45</f>
        <v>0</v>
      </c>
    </row>
    <row r="46" spans="1:10" ht="14.25" customHeight="1">
      <c r="A46" s="11">
        <v>2</v>
      </c>
      <c r="B46" s="12" t="s">
        <v>25</v>
      </c>
      <c r="C46" s="12" t="s">
        <v>26</v>
      </c>
      <c r="D46" s="13" t="s">
        <v>77</v>
      </c>
      <c r="E46" s="14" t="s">
        <v>17</v>
      </c>
      <c r="F46" s="14">
        <v>29</v>
      </c>
      <c r="G46" s="15"/>
      <c r="H46" s="16">
        <f t="shared" si="8"/>
        <v>0</v>
      </c>
      <c r="I46" s="15"/>
      <c r="J46" s="17">
        <f t="shared" si="9"/>
        <v>0</v>
      </c>
    </row>
    <row r="47" spans="1:10">
      <c r="A47" s="11">
        <v>3</v>
      </c>
      <c r="B47" s="12" t="s">
        <v>30</v>
      </c>
      <c r="C47" s="12" t="s">
        <v>31</v>
      </c>
      <c r="D47" s="13" t="s">
        <v>29</v>
      </c>
      <c r="E47" s="14" t="s">
        <v>80</v>
      </c>
      <c r="F47" s="14">
        <v>28</v>
      </c>
      <c r="G47" s="15"/>
      <c r="H47" s="16">
        <f t="shared" si="8"/>
        <v>0</v>
      </c>
      <c r="I47" s="15"/>
      <c r="J47" s="17">
        <f t="shared" si="9"/>
        <v>0</v>
      </c>
    </row>
    <row r="48" spans="1:10" ht="14.25" customHeight="1">
      <c r="A48" s="11">
        <v>4</v>
      </c>
      <c r="B48" s="12" t="s">
        <v>20</v>
      </c>
      <c r="C48" s="12" t="s">
        <v>21</v>
      </c>
      <c r="D48" s="13" t="s">
        <v>73</v>
      </c>
      <c r="E48" s="14" t="s">
        <v>17</v>
      </c>
      <c r="F48" s="14">
        <v>59</v>
      </c>
      <c r="G48" s="15"/>
      <c r="H48" s="16">
        <f t="shared" si="8"/>
        <v>0</v>
      </c>
      <c r="I48" s="15"/>
      <c r="J48" s="17">
        <f t="shared" si="9"/>
        <v>0</v>
      </c>
    </row>
    <row r="49" spans="1:10">
      <c r="A49" s="48">
        <v>5</v>
      </c>
      <c r="B49" s="12" t="s">
        <v>69</v>
      </c>
      <c r="C49" s="12" t="s">
        <v>70</v>
      </c>
      <c r="D49" s="19" t="s">
        <v>17</v>
      </c>
      <c r="E49" s="20" t="s">
        <v>75</v>
      </c>
      <c r="F49" s="14">
        <v>29</v>
      </c>
      <c r="G49" s="15"/>
      <c r="H49" s="16">
        <f t="shared" si="8"/>
        <v>0</v>
      </c>
      <c r="I49" s="15"/>
      <c r="J49" s="17">
        <f t="shared" si="9"/>
        <v>0</v>
      </c>
    </row>
    <row r="50" spans="1:10" ht="14.25" customHeight="1">
      <c r="A50" s="11">
        <v>6</v>
      </c>
      <c r="B50" s="12" t="s">
        <v>58</v>
      </c>
      <c r="C50" s="12" t="s">
        <v>59</v>
      </c>
      <c r="D50" s="13" t="s">
        <v>81</v>
      </c>
      <c r="E50" s="14" t="s">
        <v>44</v>
      </c>
      <c r="F50" s="14">
        <v>57</v>
      </c>
      <c r="G50" s="15"/>
      <c r="H50" s="16">
        <f t="shared" si="8"/>
        <v>0</v>
      </c>
      <c r="I50" s="15"/>
      <c r="J50" s="17">
        <f t="shared" si="9"/>
        <v>0</v>
      </c>
    </row>
    <row r="51" spans="1:10" ht="14.25" customHeight="1">
      <c r="A51" s="11">
        <v>7</v>
      </c>
      <c r="B51" s="12" t="s">
        <v>62</v>
      </c>
      <c r="C51" s="12" t="s">
        <v>53</v>
      </c>
      <c r="D51" s="13" t="s">
        <v>29</v>
      </c>
      <c r="E51" s="14">
        <v>10</v>
      </c>
      <c r="F51" s="14">
        <v>18</v>
      </c>
      <c r="G51" s="15"/>
      <c r="H51" s="16">
        <f t="shared" si="8"/>
        <v>0</v>
      </c>
      <c r="I51" s="15"/>
      <c r="J51" s="17">
        <f t="shared" si="9"/>
        <v>0</v>
      </c>
    </row>
    <row r="52" spans="1:10" ht="14.25" customHeight="1">
      <c r="A52" s="11">
        <v>8</v>
      </c>
      <c r="B52" s="12" t="s">
        <v>42</v>
      </c>
      <c r="C52" s="12" t="s">
        <v>41</v>
      </c>
      <c r="D52" s="13" t="s">
        <v>17</v>
      </c>
      <c r="E52" s="14" t="s">
        <v>82</v>
      </c>
      <c r="F52" s="14">
        <v>114</v>
      </c>
      <c r="G52" s="15"/>
      <c r="H52" s="16">
        <f t="shared" si="8"/>
        <v>0</v>
      </c>
      <c r="I52" s="15"/>
      <c r="J52" s="17">
        <f t="shared" si="9"/>
        <v>0</v>
      </c>
    </row>
    <row r="53" spans="1:10" ht="14.25" customHeight="1">
      <c r="A53" s="11">
        <v>9</v>
      </c>
      <c r="B53" s="12" t="s">
        <v>66</v>
      </c>
      <c r="C53" s="12" t="s">
        <v>67</v>
      </c>
      <c r="D53" s="13" t="s">
        <v>29</v>
      </c>
      <c r="E53" s="14" t="s">
        <v>78</v>
      </c>
      <c r="F53" s="14">
        <v>4</v>
      </c>
      <c r="G53" s="15"/>
      <c r="H53" s="18">
        <f t="shared" si="8"/>
        <v>0</v>
      </c>
      <c r="I53" s="15"/>
      <c r="J53" s="25">
        <f t="shared" si="9"/>
        <v>0</v>
      </c>
    </row>
    <row r="54" spans="1:10" ht="14.25" customHeight="1">
      <c r="A54" s="49">
        <v>10</v>
      </c>
      <c r="B54" s="12" t="s">
        <v>95</v>
      </c>
      <c r="C54" s="12" t="s">
        <v>96</v>
      </c>
      <c r="D54" s="13"/>
      <c r="E54" s="14" t="s">
        <v>51</v>
      </c>
      <c r="F54" s="14">
        <v>14</v>
      </c>
      <c r="G54" s="15"/>
      <c r="H54" s="16">
        <f t="shared" si="8"/>
        <v>0</v>
      </c>
      <c r="I54" s="50"/>
      <c r="J54" s="17">
        <f t="shared" si="9"/>
        <v>0</v>
      </c>
    </row>
    <row r="55" spans="1:10" ht="14.25" customHeight="1" thickBot="1">
      <c r="A55" s="26">
        <v>11</v>
      </c>
      <c r="B55" s="27" t="s">
        <v>97</v>
      </c>
      <c r="C55" s="27" t="s">
        <v>99</v>
      </c>
      <c r="D55" s="28" t="s">
        <v>98</v>
      </c>
      <c r="E55" s="29">
        <v>250</v>
      </c>
      <c r="F55" s="29">
        <v>9</v>
      </c>
      <c r="G55" s="30"/>
      <c r="H55" s="31">
        <f t="shared" si="8"/>
        <v>0</v>
      </c>
      <c r="I55" s="32"/>
      <c r="J55" s="33">
        <f t="shared" si="9"/>
        <v>0</v>
      </c>
    </row>
    <row r="56" spans="1:10" ht="14.4" thickBot="1">
      <c r="A56" s="86" t="s">
        <v>6</v>
      </c>
      <c r="B56" s="87"/>
      <c r="C56" s="87"/>
      <c r="D56" s="87"/>
      <c r="E56" s="87"/>
      <c r="F56" s="87"/>
      <c r="G56" s="87"/>
      <c r="H56" s="34">
        <f>SUM(H45:H55)</f>
        <v>0</v>
      </c>
      <c r="I56" s="35"/>
      <c r="J56" s="36">
        <f>SUM(J45:J55)</f>
        <v>0</v>
      </c>
    </row>
    <row r="57" spans="1:10">
      <c r="A57" s="83"/>
      <c r="B57" s="84"/>
      <c r="C57" s="84"/>
      <c r="D57" s="84"/>
      <c r="E57" s="84"/>
      <c r="F57" s="84"/>
      <c r="G57" s="85"/>
      <c r="H57" s="37" t="s">
        <v>9</v>
      </c>
      <c r="I57" s="38" t="s">
        <v>8</v>
      </c>
      <c r="J57" s="39" t="s">
        <v>11</v>
      </c>
    </row>
    <row r="58" spans="1:10">
      <c r="A58" s="71" t="s">
        <v>10</v>
      </c>
      <c r="B58" s="72"/>
      <c r="C58" s="72"/>
      <c r="D58" s="72"/>
      <c r="E58" s="72"/>
      <c r="F58" s="72"/>
      <c r="G58" s="73"/>
      <c r="H58" s="40">
        <f>H56</f>
        <v>0</v>
      </c>
      <c r="I58" s="41">
        <v>0.09</v>
      </c>
      <c r="J58" s="42">
        <f>H58*I58</f>
        <v>0</v>
      </c>
    </row>
    <row r="59" spans="1:10">
      <c r="A59" s="71" t="s">
        <v>12</v>
      </c>
      <c r="B59" s="72"/>
      <c r="C59" s="72"/>
      <c r="D59" s="72"/>
      <c r="E59" s="72"/>
      <c r="F59" s="72"/>
      <c r="G59" s="73"/>
      <c r="H59" s="40">
        <f>J56</f>
        <v>0</v>
      </c>
      <c r="I59" s="41">
        <v>0.09</v>
      </c>
      <c r="J59" s="42">
        <f t="shared" ref="J59" si="10">H59*I59</f>
        <v>0</v>
      </c>
    </row>
    <row r="60" spans="1:10" ht="14.4" thickBot="1">
      <c r="A60" s="74" t="s">
        <v>5</v>
      </c>
      <c r="B60" s="75"/>
      <c r="C60" s="75"/>
      <c r="D60" s="75"/>
      <c r="E60" s="75"/>
      <c r="F60" s="75"/>
      <c r="G60" s="76"/>
      <c r="H60" s="43">
        <f>SUM(H58:H59)</f>
        <v>0</v>
      </c>
      <c r="I60" s="44"/>
      <c r="J60" s="45">
        <f>SUM(J58:J59)</f>
        <v>0</v>
      </c>
    </row>
    <row r="61" spans="1:10" ht="14.4" thickBot="1">
      <c r="A61" s="77" t="s">
        <v>7</v>
      </c>
      <c r="B61" s="78"/>
      <c r="C61" s="78"/>
      <c r="D61" s="78"/>
      <c r="E61" s="78"/>
      <c r="F61" s="78"/>
      <c r="G61" s="79"/>
      <c r="H61" s="68">
        <f>H60+J60</f>
        <v>0</v>
      </c>
      <c r="I61" s="68"/>
      <c r="J61" s="69"/>
    </row>
    <row r="63" spans="1:10" ht="14.4" thickBot="1">
      <c r="A63" s="70" t="s">
        <v>106</v>
      </c>
      <c r="B63" s="70"/>
      <c r="C63" s="70"/>
      <c r="D63" s="70"/>
      <c r="E63" s="70"/>
      <c r="F63" s="70"/>
      <c r="G63" s="70"/>
      <c r="H63" s="70"/>
      <c r="I63" s="70"/>
      <c r="J63" s="70"/>
    </row>
    <row r="64" spans="1:10" ht="28.2" thickBot="1">
      <c r="A64" s="4" t="s">
        <v>14</v>
      </c>
      <c r="B64" s="5" t="s">
        <v>0</v>
      </c>
      <c r="C64" s="6" t="s">
        <v>1</v>
      </c>
      <c r="D64" s="7" t="s">
        <v>2</v>
      </c>
      <c r="E64" s="7" t="s">
        <v>3</v>
      </c>
      <c r="F64" s="7" t="s">
        <v>4</v>
      </c>
      <c r="G64" s="7" t="s">
        <v>110</v>
      </c>
      <c r="H64" s="8" t="s">
        <v>5</v>
      </c>
      <c r="I64" s="9" t="s">
        <v>111</v>
      </c>
      <c r="J64" s="10" t="s">
        <v>13</v>
      </c>
    </row>
    <row r="65" spans="1:10" ht="14.25" customHeight="1">
      <c r="A65" s="11">
        <v>1</v>
      </c>
      <c r="B65" s="12" t="s">
        <v>71</v>
      </c>
      <c r="C65" s="12" t="s">
        <v>72</v>
      </c>
      <c r="D65" s="13" t="s">
        <v>83</v>
      </c>
      <c r="E65" s="14" t="s">
        <v>22</v>
      </c>
      <c r="F65" s="14">
        <v>8</v>
      </c>
      <c r="G65" s="15"/>
      <c r="H65" s="16">
        <f t="shared" ref="H65:H67" si="11">G65*F65</f>
        <v>0</v>
      </c>
      <c r="I65" s="15"/>
      <c r="J65" s="17">
        <f t="shared" ref="J65:J67" si="12">I65*F65</f>
        <v>0</v>
      </c>
    </row>
    <row r="66" spans="1:10" ht="14.25" customHeight="1">
      <c r="A66" s="11">
        <v>3</v>
      </c>
      <c r="B66" s="12" t="s">
        <v>30</v>
      </c>
      <c r="C66" s="12" t="s">
        <v>31</v>
      </c>
      <c r="D66" s="13" t="s">
        <v>29</v>
      </c>
      <c r="E66" s="14" t="s">
        <v>80</v>
      </c>
      <c r="F66" s="14">
        <v>17</v>
      </c>
      <c r="G66" s="15"/>
      <c r="H66" s="16">
        <f t="shared" si="11"/>
        <v>0</v>
      </c>
      <c r="I66" s="15"/>
      <c r="J66" s="17">
        <f t="shared" si="12"/>
        <v>0</v>
      </c>
    </row>
    <row r="67" spans="1:10" ht="14.25" customHeight="1">
      <c r="A67" s="11">
        <v>4</v>
      </c>
      <c r="B67" s="12" t="s">
        <v>18</v>
      </c>
      <c r="C67" s="12" t="s">
        <v>19</v>
      </c>
      <c r="D67" s="13" t="s">
        <v>73</v>
      </c>
      <c r="E67" s="14" t="s">
        <v>74</v>
      </c>
      <c r="F67" s="14">
        <v>16</v>
      </c>
      <c r="G67" s="15"/>
      <c r="H67" s="16">
        <f t="shared" si="11"/>
        <v>0</v>
      </c>
      <c r="I67" s="15"/>
      <c r="J67" s="17">
        <f t="shared" si="12"/>
        <v>0</v>
      </c>
    </row>
    <row r="68" spans="1:10">
      <c r="A68" s="11">
        <v>5</v>
      </c>
      <c r="B68" s="12" t="s">
        <v>20</v>
      </c>
      <c r="C68" s="12" t="s">
        <v>21</v>
      </c>
      <c r="D68" s="13" t="s">
        <v>73</v>
      </c>
      <c r="E68" s="14" t="s">
        <v>17</v>
      </c>
      <c r="F68" s="14">
        <v>35</v>
      </c>
      <c r="G68" s="15"/>
      <c r="H68" s="16">
        <f>G68*F68</f>
        <v>0</v>
      </c>
      <c r="I68" s="15"/>
      <c r="J68" s="17">
        <f>I68*F68</f>
        <v>0</v>
      </c>
    </row>
    <row r="69" spans="1:10">
      <c r="A69" s="48">
        <v>6</v>
      </c>
      <c r="B69" s="12" t="s">
        <v>69</v>
      </c>
      <c r="C69" s="12" t="s">
        <v>70</v>
      </c>
      <c r="D69" s="19" t="s">
        <v>17</v>
      </c>
      <c r="E69" s="20" t="s">
        <v>75</v>
      </c>
      <c r="F69" s="14">
        <v>17</v>
      </c>
      <c r="G69" s="15"/>
      <c r="H69" s="16">
        <f t="shared" ref="H69:H72" si="13">G69*F69</f>
        <v>0</v>
      </c>
      <c r="I69" s="15"/>
      <c r="J69" s="17">
        <f t="shared" ref="J69:J72" si="14">I69*F69</f>
        <v>0</v>
      </c>
    </row>
    <row r="70" spans="1:10" ht="14.25" customHeight="1">
      <c r="A70" s="11">
        <v>7</v>
      </c>
      <c r="B70" s="12" t="s">
        <v>27</v>
      </c>
      <c r="C70" s="12" t="s">
        <v>43</v>
      </c>
      <c r="D70" s="13" t="s">
        <v>76</v>
      </c>
      <c r="E70" s="14" t="s">
        <v>22</v>
      </c>
      <c r="F70" s="14">
        <v>33</v>
      </c>
      <c r="G70" s="15"/>
      <c r="H70" s="16">
        <f t="shared" si="13"/>
        <v>0</v>
      </c>
      <c r="I70" s="15"/>
      <c r="J70" s="17">
        <f t="shared" si="14"/>
        <v>0</v>
      </c>
    </row>
    <row r="71" spans="1:10" ht="14.25" customHeight="1">
      <c r="A71" s="11">
        <v>8</v>
      </c>
      <c r="B71" s="12" t="s">
        <v>63</v>
      </c>
      <c r="C71" s="12" t="s">
        <v>57</v>
      </c>
      <c r="D71" s="13" t="s">
        <v>77</v>
      </c>
      <c r="E71" s="14">
        <v>10</v>
      </c>
      <c r="F71" s="14">
        <v>18</v>
      </c>
      <c r="G71" s="15"/>
      <c r="H71" s="16">
        <f t="shared" si="13"/>
        <v>0</v>
      </c>
      <c r="I71" s="15"/>
      <c r="J71" s="17">
        <f t="shared" si="14"/>
        <v>0</v>
      </c>
    </row>
    <row r="72" spans="1:10" ht="14.25" customHeight="1">
      <c r="A72" s="11">
        <v>9</v>
      </c>
      <c r="B72" s="12" t="s">
        <v>100</v>
      </c>
      <c r="C72" s="12" t="s">
        <v>101</v>
      </c>
      <c r="D72" s="13"/>
      <c r="E72" s="14" t="s">
        <v>102</v>
      </c>
      <c r="F72" s="14">
        <v>24</v>
      </c>
      <c r="G72" s="15"/>
      <c r="H72" s="16">
        <f t="shared" si="13"/>
        <v>0</v>
      </c>
      <c r="I72" s="15"/>
      <c r="J72" s="17">
        <f t="shared" si="14"/>
        <v>0</v>
      </c>
    </row>
    <row r="73" spans="1:10" ht="14.25" customHeight="1">
      <c r="A73" s="11">
        <v>10</v>
      </c>
      <c r="B73" s="12" t="s">
        <v>60</v>
      </c>
      <c r="C73" s="12" t="s">
        <v>61</v>
      </c>
      <c r="D73" s="13" t="s">
        <v>45</v>
      </c>
      <c r="E73" s="14" t="s">
        <v>22</v>
      </c>
      <c r="F73" s="14">
        <v>550</v>
      </c>
      <c r="G73" s="15"/>
      <c r="H73" s="16">
        <f>G73*F73</f>
        <v>0</v>
      </c>
      <c r="I73" s="15"/>
      <c r="J73" s="17">
        <f>I73*F73</f>
        <v>0</v>
      </c>
    </row>
    <row r="74" spans="1:10" ht="14.25" customHeight="1">
      <c r="A74" s="11">
        <v>11</v>
      </c>
      <c r="B74" s="12" t="s">
        <v>66</v>
      </c>
      <c r="C74" s="12" t="s">
        <v>67</v>
      </c>
      <c r="D74" s="13" t="s">
        <v>29</v>
      </c>
      <c r="E74" s="14" t="s">
        <v>78</v>
      </c>
      <c r="F74" s="14">
        <v>9</v>
      </c>
      <c r="G74" s="15"/>
      <c r="H74" s="18">
        <f t="shared" ref="H74:H75" si="15">G74*F74</f>
        <v>0</v>
      </c>
      <c r="I74" s="15"/>
      <c r="J74" s="25">
        <f t="shared" ref="J74:J75" si="16">I74*F74</f>
        <v>0</v>
      </c>
    </row>
    <row r="75" spans="1:10" ht="14.25" customHeight="1" thickBot="1">
      <c r="A75" s="51">
        <v>12</v>
      </c>
      <c r="B75" s="27" t="s">
        <v>86</v>
      </c>
      <c r="C75" s="27" t="s">
        <v>84</v>
      </c>
      <c r="D75" s="28" t="s">
        <v>85</v>
      </c>
      <c r="E75" s="29">
        <v>250</v>
      </c>
      <c r="F75" s="29">
        <v>10</v>
      </c>
      <c r="G75" s="30"/>
      <c r="H75" s="31">
        <f t="shared" si="15"/>
        <v>0</v>
      </c>
      <c r="I75" s="32"/>
      <c r="J75" s="33">
        <f t="shared" si="16"/>
        <v>0</v>
      </c>
    </row>
    <row r="76" spans="1:10" ht="14.4" thickBot="1">
      <c r="A76" s="80" t="s">
        <v>6</v>
      </c>
      <c r="B76" s="81"/>
      <c r="C76" s="81"/>
      <c r="D76" s="81"/>
      <c r="E76" s="81"/>
      <c r="F76" s="81"/>
      <c r="G76" s="82"/>
      <c r="H76" s="52">
        <f>SUM(H65:H75)</f>
        <v>0</v>
      </c>
      <c r="I76" s="35"/>
      <c r="J76" s="36">
        <f>SUM(J65:J75)</f>
        <v>0</v>
      </c>
    </row>
    <row r="77" spans="1:10">
      <c r="A77" s="83"/>
      <c r="B77" s="84"/>
      <c r="C77" s="84"/>
      <c r="D77" s="84"/>
      <c r="E77" s="84"/>
      <c r="F77" s="84"/>
      <c r="G77" s="85"/>
      <c r="H77" s="37" t="s">
        <v>9</v>
      </c>
      <c r="I77" s="38" t="s">
        <v>8</v>
      </c>
      <c r="J77" s="39" t="s">
        <v>11</v>
      </c>
    </row>
    <row r="78" spans="1:10">
      <c r="A78" s="71" t="s">
        <v>10</v>
      </c>
      <c r="B78" s="72"/>
      <c r="C78" s="72"/>
      <c r="D78" s="72"/>
      <c r="E78" s="72"/>
      <c r="F78" s="72"/>
      <c r="G78" s="73"/>
      <c r="H78" s="40">
        <f>H76</f>
        <v>0</v>
      </c>
      <c r="I78" s="41">
        <v>0.09</v>
      </c>
      <c r="J78" s="42">
        <f>H78*I78</f>
        <v>0</v>
      </c>
    </row>
    <row r="79" spans="1:10">
      <c r="A79" s="71" t="s">
        <v>12</v>
      </c>
      <c r="B79" s="72"/>
      <c r="C79" s="72"/>
      <c r="D79" s="72"/>
      <c r="E79" s="72"/>
      <c r="F79" s="72"/>
      <c r="G79" s="73"/>
      <c r="H79" s="40">
        <f>J76</f>
        <v>0</v>
      </c>
      <c r="I79" s="41">
        <v>0.09</v>
      </c>
      <c r="J79" s="42">
        <f t="shared" ref="J79" si="17">H79*I79</f>
        <v>0</v>
      </c>
    </row>
    <row r="80" spans="1:10" ht="14.4" thickBot="1">
      <c r="A80" s="74" t="s">
        <v>5</v>
      </c>
      <c r="B80" s="75"/>
      <c r="C80" s="75"/>
      <c r="D80" s="75"/>
      <c r="E80" s="75"/>
      <c r="F80" s="75"/>
      <c r="G80" s="76"/>
      <c r="H80" s="43">
        <f>SUM(H78:H79)</f>
        <v>0</v>
      </c>
      <c r="I80" s="44"/>
      <c r="J80" s="45">
        <f>SUM(J78:J79)</f>
        <v>0</v>
      </c>
    </row>
    <row r="81" spans="1:10" ht="14.4" thickBot="1">
      <c r="A81" s="77" t="s">
        <v>7</v>
      </c>
      <c r="B81" s="78"/>
      <c r="C81" s="78"/>
      <c r="D81" s="78"/>
      <c r="E81" s="78"/>
      <c r="F81" s="78"/>
      <c r="G81" s="79"/>
      <c r="H81" s="68">
        <f>H80+J80</f>
        <v>0</v>
      </c>
      <c r="I81" s="68"/>
      <c r="J81" s="69"/>
    </row>
    <row r="83" spans="1:10" ht="14.4" thickBot="1">
      <c r="A83" s="70" t="s">
        <v>107</v>
      </c>
      <c r="B83" s="70"/>
      <c r="C83" s="70"/>
      <c r="D83" s="70"/>
      <c r="E83" s="70"/>
      <c r="F83" s="70"/>
      <c r="G83" s="70"/>
      <c r="H83" s="70"/>
      <c r="I83" s="70"/>
      <c r="J83" s="70"/>
    </row>
    <row r="84" spans="1:10" ht="28.2" thickBot="1">
      <c r="A84" s="4" t="s">
        <v>14</v>
      </c>
      <c r="B84" s="5" t="s">
        <v>0</v>
      </c>
      <c r="C84" s="6" t="s">
        <v>1</v>
      </c>
      <c r="D84" s="7" t="s">
        <v>2</v>
      </c>
      <c r="E84" s="7" t="s">
        <v>3</v>
      </c>
      <c r="F84" s="7" t="s">
        <v>4</v>
      </c>
      <c r="G84" s="7" t="s">
        <v>110</v>
      </c>
      <c r="H84" s="8" t="s">
        <v>5</v>
      </c>
      <c r="I84" s="9" t="s">
        <v>111</v>
      </c>
      <c r="J84" s="10" t="s">
        <v>13</v>
      </c>
    </row>
    <row r="85" spans="1:10" ht="14.25" customHeight="1">
      <c r="A85" s="11">
        <v>1</v>
      </c>
      <c r="B85" s="53" t="s">
        <v>64</v>
      </c>
      <c r="C85" s="53" t="s">
        <v>65</v>
      </c>
      <c r="D85" s="14" t="s">
        <v>74</v>
      </c>
      <c r="E85" s="14" t="s">
        <v>34</v>
      </c>
      <c r="F85" s="14">
        <v>5</v>
      </c>
      <c r="G85" s="15"/>
      <c r="H85" s="54">
        <f t="shared" ref="H85:H87" si="18">G85*F85</f>
        <v>0</v>
      </c>
      <c r="I85" s="15"/>
      <c r="J85" s="25">
        <f t="shared" ref="J85:J87" si="19">I85*F85</f>
        <v>0</v>
      </c>
    </row>
    <row r="86" spans="1:10" ht="14.25" customHeight="1">
      <c r="A86" s="11">
        <v>2</v>
      </c>
      <c r="B86" s="12" t="s">
        <v>18</v>
      </c>
      <c r="C86" s="12" t="s">
        <v>19</v>
      </c>
      <c r="D86" s="13" t="s">
        <v>73</v>
      </c>
      <c r="E86" s="14" t="s">
        <v>74</v>
      </c>
      <c r="F86" s="14">
        <v>16</v>
      </c>
      <c r="G86" s="15"/>
      <c r="H86" s="16">
        <f t="shared" si="18"/>
        <v>0</v>
      </c>
      <c r="I86" s="15"/>
      <c r="J86" s="17">
        <f t="shared" si="19"/>
        <v>0</v>
      </c>
    </row>
    <row r="87" spans="1:10">
      <c r="A87" s="11">
        <v>3</v>
      </c>
      <c r="B87" s="12" t="s">
        <v>25</v>
      </c>
      <c r="C87" s="12" t="s">
        <v>26</v>
      </c>
      <c r="D87" s="13" t="s">
        <v>77</v>
      </c>
      <c r="E87" s="14" t="s">
        <v>17</v>
      </c>
      <c r="F87" s="47">
        <v>20</v>
      </c>
      <c r="G87" s="50"/>
      <c r="H87" s="16">
        <f t="shared" si="18"/>
        <v>0</v>
      </c>
      <c r="I87" s="50"/>
      <c r="J87" s="17">
        <f t="shared" si="19"/>
        <v>0</v>
      </c>
    </row>
    <row r="88" spans="1:10" ht="14.25" customHeight="1">
      <c r="A88" s="11">
        <v>4</v>
      </c>
      <c r="B88" s="12" t="s">
        <v>20</v>
      </c>
      <c r="C88" s="12" t="s">
        <v>21</v>
      </c>
      <c r="D88" s="13" t="s">
        <v>73</v>
      </c>
      <c r="E88" s="14" t="s">
        <v>17</v>
      </c>
      <c r="F88" s="14">
        <v>36</v>
      </c>
      <c r="G88" s="15"/>
      <c r="H88" s="16">
        <f>G88*F88</f>
        <v>0</v>
      </c>
      <c r="I88" s="15"/>
      <c r="J88" s="17">
        <f>I88*F88</f>
        <v>0</v>
      </c>
    </row>
    <row r="89" spans="1:10">
      <c r="A89" s="48">
        <v>5</v>
      </c>
      <c r="B89" s="12" t="s">
        <v>69</v>
      </c>
      <c r="C89" s="12" t="s">
        <v>70</v>
      </c>
      <c r="D89" s="19" t="s">
        <v>17</v>
      </c>
      <c r="E89" s="20" t="s">
        <v>75</v>
      </c>
      <c r="F89" s="14">
        <v>18</v>
      </c>
      <c r="G89" s="15"/>
      <c r="H89" s="16">
        <f t="shared" ref="H89:H94" si="20">G89*F89</f>
        <v>0</v>
      </c>
      <c r="I89" s="15"/>
      <c r="J89" s="17">
        <f t="shared" ref="J89:J94" si="21">I89*F89</f>
        <v>0</v>
      </c>
    </row>
    <row r="90" spans="1:10" ht="14.25" customHeight="1">
      <c r="A90" s="11">
        <v>6</v>
      </c>
      <c r="B90" s="12" t="s">
        <v>54</v>
      </c>
      <c r="C90" s="12" t="s">
        <v>55</v>
      </c>
      <c r="D90" s="13" t="s">
        <v>45</v>
      </c>
      <c r="E90" s="13" t="s">
        <v>79</v>
      </c>
      <c r="F90" s="14">
        <v>36</v>
      </c>
      <c r="G90" s="15"/>
      <c r="H90" s="16">
        <f t="shared" si="20"/>
        <v>0</v>
      </c>
      <c r="I90" s="15"/>
      <c r="J90" s="17">
        <f t="shared" si="21"/>
        <v>0</v>
      </c>
    </row>
    <row r="91" spans="1:10" ht="14.25" customHeight="1">
      <c r="A91" s="11">
        <v>7</v>
      </c>
      <c r="B91" s="12" t="s">
        <v>52</v>
      </c>
      <c r="C91" s="12" t="s">
        <v>53</v>
      </c>
      <c r="D91" s="13" t="s">
        <v>77</v>
      </c>
      <c r="E91" s="14">
        <v>10</v>
      </c>
      <c r="F91" s="14">
        <v>15</v>
      </c>
      <c r="G91" s="15"/>
      <c r="H91" s="16">
        <f t="shared" si="20"/>
        <v>0</v>
      </c>
      <c r="I91" s="15"/>
      <c r="J91" s="17">
        <f t="shared" si="21"/>
        <v>0</v>
      </c>
    </row>
    <row r="92" spans="1:10" ht="14.25" customHeight="1">
      <c r="A92" s="11">
        <v>8</v>
      </c>
      <c r="B92" s="12" t="s">
        <v>46</v>
      </c>
      <c r="C92" s="12" t="s">
        <v>47</v>
      </c>
      <c r="D92" s="13" t="s">
        <v>17</v>
      </c>
      <c r="E92" s="14" t="s">
        <v>51</v>
      </c>
      <c r="F92" s="14">
        <v>69</v>
      </c>
      <c r="G92" s="15"/>
      <c r="H92" s="16">
        <f t="shared" si="20"/>
        <v>0</v>
      </c>
      <c r="I92" s="15"/>
      <c r="J92" s="17">
        <f t="shared" si="21"/>
        <v>0</v>
      </c>
    </row>
    <row r="93" spans="1:10" ht="14.25" customHeight="1">
      <c r="A93" s="11">
        <v>10</v>
      </c>
      <c r="B93" s="12" t="s">
        <v>66</v>
      </c>
      <c r="C93" s="12" t="s">
        <v>67</v>
      </c>
      <c r="D93" s="13" t="s">
        <v>29</v>
      </c>
      <c r="E93" s="14" t="s">
        <v>78</v>
      </c>
      <c r="F93" s="14">
        <v>8</v>
      </c>
      <c r="G93" s="15"/>
      <c r="H93" s="18">
        <f t="shared" si="20"/>
        <v>0</v>
      </c>
      <c r="I93" s="15"/>
      <c r="J93" s="25">
        <f t="shared" si="21"/>
        <v>0</v>
      </c>
    </row>
    <row r="94" spans="1:10" ht="14.25" customHeight="1" thickBot="1">
      <c r="A94" s="51">
        <v>11</v>
      </c>
      <c r="B94" s="27" t="s">
        <v>97</v>
      </c>
      <c r="C94" s="27" t="s">
        <v>99</v>
      </c>
      <c r="D94" s="28" t="s">
        <v>98</v>
      </c>
      <c r="E94" s="29">
        <v>250</v>
      </c>
      <c r="F94" s="29">
        <v>10</v>
      </c>
      <c r="G94" s="30"/>
      <c r="H94" s="55">
        <f t="shared" si="20"/>
        <v>0</v>
      </c>
      <c r="I94" s="32"/>
      <c r="J94" s="56">
        <f t="shared" si="21"/>
        <v>0</v>
      </c>
    </row>
    <row r="95" spans="1:10" ht="14.4" thickBot="1">
      <c r="A95" s="86" t="s">
        <v>6</v>
      </c>
      <c r="B95" s="87"/>
      <c r="C95" s="87"/>
      <c r="D95" s="87"/>
      <c r="E95" s="87"/>
      <c r="F95" s="87"/>
      <c r="G95" s="87"/>
      <c r="H95" s="34">
        <f>SUM(H85:H94)</f>
        <v>0</v>
      </c>
      <c r="I95" s="35"/>
      <c r="J95" s="36">
        <f>SUM(J85:J94)</f>
        <v>0</v>
      </c>
    </row>
    <row r="96" spans="1:10">
      <c r="A96" s="83"/>
      <c r="B96" s="84"/>
      <c r="C96" s="84"/>
      <c r="D96" s="84"/>
      <c r="E96" s="84"/>
      <c r="F96" s="84"/>
      <c r="G96" s="85"/>
      <c r="H96" s="37" t="s">
        <v>9</v>
      </c>
      <c r="I96" s="38" t="s">
        <v>8</v>
      </c>
      <c r="J96" s="39" t="s">
        <v>11</v>
      </c>
    </row>
    <row r="97" spans="1:10">
      <c r="A97" s="71" t="s">
        <v>10</v>
      </c>
      <c r="B97" s="72"/>
      <c r="C97" s="72"/>
      <c r="D97" s="72"/>
      <c r="E97" s="72"/>
      <c r="F97" s="72"/>
      <c r="G97" s="73"/>
      <c r="H97" s="40">
        <f>H95</f>
        <v>0</v>
      </c>
      <c r="I97" s="41">
        <v>0.09</v>
      </c>
      <c r="J97" s="42">
        <f>H97*I97</f>
        <v>0</v>
      </c>
    </row>
    <row r="98" spans="1:10">
      <c r="A98" s="71" t="s">
        <v>12</v>
      </c>
      <c r="B98" s="72"/>
      <c r="C98" s="72"/>
      <c r="D98" s="72"/>
      <c r="E98" s="72"/>
      <c r="F98" s="72"/>
      <c r="G98" s="73"/>
      <c r="H98" s="40">
        <f>J95</f>
        <v>0</v>
      </c>
      <c r="I98" s="41">
        <v>0.09</v>
      </c>
      <c r="J98" s="42">
        <f t="shared" ref="J98" si="22">H98*I98</f>
        <v>0</v>
      </c>
    </row>
    <row r="99" spans="1:10" ht="14.4" thickBot="1">
      <c r="A99" s="74" t="s">
        <v>5</v>
      </c>
      <c r="B99" s="75"/>
      <c r="C99" s="75"/>
      <c r="D99" s="75"/>
      <c r="E99" s="75"/>
      <c r="F99" s="75"/>
      <c r="G99" s="76"/>
      <c r="H99" s="43">
        <f>SUM(H97:H98)</f>
        <v>0</v>
      </c>
      <c r="I99" s="44"/>
      <c r="J99" s="45">
        <f>SUM(J97:J98)</f>
        <v>0</v>
      </c>
    </row>
    <row r="100" spans="1:10" ht="14.4" thickBot="1">
      <c r="A100" s="77" t="s">
        <v>7</v>
      </c>
      <c r="B100" s="78"/>
      <c r="C100" s="78"/>
      <c r="D100" s="78"/>
      <c r="E100" s="78"/>
      <c r="F100" s="78"/>
      <c r="G100" s="79"/>
      <c r="H100" s="68">
        <f>H99+J99</f>
        <v>0</v>
      </c>
      <c r="I100" s="68"/>
      <c r="J100" s="69"/>
    </row>
    <row r="102" spans="1:10" ht="14.4" thickBot="1">
      <c r="A102" s="70" t="s">
        <v>108</v>
      </c>
      <c r="B102" s="70"/>
      <c r="C102" s="70"/>
      <c r="D102" s="70"/>
      <c r="E102" s="70"/>
      <c r="F102" s="70"/>
      <c r="G102" s="70"/>
      <c r="H102" s="70"/>
      <c r="I102" s="70"/>
      <c r="J102" s="70"/>
    </row>
    <row r="103" spans="1:10" ht="28.2" thickBot="1">
      <c r="A103" s="4" t="s">
        <v>14</v>
      </c>
      <c r="B103" s="5" t="s">
        <v>0</v>
      </c>
      <c r="C103" s="6" t="s">
        <v>1</v>
      </c>
      <c r="D103" s="7" t="s">
        <v>2</v>
      </c>
      <c r="E103" s="7" t="s">
        <v>3</v>
      </c>
      <c r="F103" s="7" t="s">
        <v>4</v>
      </c>
      <c r="G103" s="7" t="s">
        <v>110</v>
      </c>
      <c r="H103" s="8" t="s">
        <v>5</v>
      </c>
      <c r="I103" s="9" t="s">
        <v>111</v>
      </c>
      <c r="J103" s="10" t="s">
        <v>13</v>
      </c>
    </row>
    <row r="104" spans="1:10" ht="14.25" customHeight="1">
      <c r="A104" s="11">
        <v>1</v>
      </c>
      <c r="B104" s="12" t="s">
        <v>49</v>
      </c>
      <c r="C104" s="12" t="s">
        <v>50</v>
      </c>
      <c r="D104" s="13" t="s">
        <v>29</v>
      </c>
      <c r="E104" s="14" t="s">
        <v>51</v>
      </c>
      <c r="F104" s="14">
        <v>4</v>
      </c>
      <c r="G104" s="15"/>
      <c r="H104" s="16">
        <f>G104*F104</f>
        <v>0</v>
      </c>
      <c r="I104" s="15"/>
      <c r="J104" s="17">
        <f>I104*F104</f>
        <v>0</v>
      </c>
    </row>
    <row r="105" spans="1:10" ht="14.25" customHeight="1">
      <c r="A105" s="11">
        <v>2</v>
      </c>
      <c r="B105" s="12" t="s">
        <v>30</v>
      </c>
      <c r="C105" s="12" t="s">
        <v>31</v>
      </c>
      <c r="D105" s="13" t="s">
        <v>29</v>
      </c>
      <c r="E105" s="14" t="s">
        <v>80</v>
      </c>
      <c r="F105" s="14">
        <v>18</v>
      </c>
      <c r="G105" s="15"/>
      <c r="H105" s="16">
        <f>G105*F105</f>
        <v>0</v>
      </c>
      <c r="I105" s="15"/>
      <c r="J105" s="17">
        <f>I105*F105</f>
        <v>0</v>
      </c>
    </row>
    <row r="106" spans="1:10" ht="14.25" customHeight="1">
      <c r="A106" s="11">
        <v>3</v>
      </c>
      <c r="B106" s="12" t="s">
        <v>93</v>
      </c>
      <c r="C106" s="12" t="s">
        <v>94</v>
      </c>
      <c r="D106" s="46" t="s">
        <v>23</v>
      </c>
      <c r="E106" s="47" t="s">
        <v>45</v>
      </c>
      <c r="F106" s="14">
        <v>16</v>
      </c>
      <c r="G106" s="15"/>
      <c r="H106" s="16">
        <f>G106*F106</f>
        <v>0</v>
      </c>
      <c r="I106" s="15"/>
      <c r="J106" s="17">
        <f>I106*F106</f>
        <v>0</v>
      </c>
    </row>
    <row r="107" spans="1:10">
      <c r="A107" s="11">
        <v>4</v>
      </c>
      <c r="B107" s="12" t="s">
        <v>20</v>
      </c>
      <c r="C107" s="12" t="s">
        <v>21</v>
      </c>
      <c r="D107" s="13" t="s">
        <v>73</v>
      </c>
      <c r="E107" s="14" t="s">
        <v>17</v>
      </c>
      <c r="F107" s="14">
        <v>35</v>
      </c>
      <c r="G107" s="15"/>
      <c r="H107" s="16">
        <f>G107*F107</f>
        <v>0</v>
      </c>
      <c r="I107" s="15"/>
      <c r="J107" s="17">
        <f>I107*F107</f>
        <v>0</v>
      </c>
    </row>
    <row r="108" spans="1:10">
      <c r="A108" s="48">
        <v>5</v>
      </c>
      <c r="B108" s="12" t="s">
        <v>69</v>
      </c>
      <c r="C108" s="12" t="s">
        <v>70</v>
      </c>
      <c r="D108" s="19" t="s">
        <v>17</v>
      </c>
      <c r="E108" s="20" t="s">
        <v>75</v>
      </c>
      <c r="F108" s="14">
        <v>17</v>
      </c>
      <c r="G108" s="15"/>
      <c r="H108" s="16">
        <f t="shared" ref="H108:H110" si="23">G108*F108</f>
        <v>0</v>
      </c>
      <c r="I108" s="15"/>
      <c r="J108" s="17">
        <f t="shared" ref="J108:J110" si="24">I108*F108</f>
        <v>0</v>
      </c>
    </row>
    <row r="109" spans="1:10" ht="14.25" customHeight="1">
      <c r="A109" s="11">
        <v>6</v>
      </c>
      <c r="B109" s="12" t="s">
        <v>58</v>
      </c>
      <c r="C109" s="12" t="s">
        <v>59</v>
      </c>
      <c r="D109" s="13" t="s">
        <v>81</v>
      </c>
      <c r="E109" s="14" t="s">
        <v>44</v>
      </c>
      <c r="F109" s="14">
        <v>34</v>
      </c>
      <c r="G109" s="15"/>
      <c r="H109" s="16">
        <f t="shared" si="23"/>
        <v>0</v>
      </c>
      <c r="I109" s="15"/>
      <c r="J109" s="17">
        <f t="shared" si="24"/>
        <v>0</v>
      </c>
    </row>
    <row r="110" spans="1:10" ht="14.25" customHeight="1">
      <c r="A110" s="11">
        <v>7</v>
      </c>
      <c r="B110" s="12" t="s">
        <v>62</v>
      </c>
      <c r="C110" s="12" t="s">
        <v>53</v>
      </c>
      <c r="D110" s="13" t="s">
        <v>29</v>
      </c>
      <c r="E110" s="14">
        <v>10</v>
      </c>
      <c r="F110" s="14">
        <v>18</v>
      </c>
      <c r="G110" s="15"/>
      <c r="H110" s="16">
        <f t="shared" si="23"/>
        <v>0</v>
      </c>
      <c r="I110" s="15"/>
      <c r="J110" s="17">
        <f t="shared" si="24"/>
        <v>0</v>
      </c>
    </row>
    <row r="111" spans="1:10" ht="14.25" customHeight="1">
      <c r="A111" s="11">
        <v>8</v>
      </c>
      <c r="B111" s="12" t="s">
        <v>15</v>
      </c>
      <c r="C111" s="12" t="s">
        <v>16</v>
      </c>
      <c r="D111" s="13" t="s">
        <v>17</v>
      </c>
      <c r="E111" s="14" t="s">
        <v>22</v>
      </c>
      <c r="F111" s="14">
        <v>24</v>
      </c>
      <c r="G111" s="15"/>
      <c r="H111" s="16">
        <f>G111*F111</f>
        <v>0</v>
      </c>
      <c r="I111" s="15"/>
      <c r="J111" s="17">
        <f>I111*F111</f>
        <v>0</v>
      </c>
    </row>
    <row r="112" spans="1:10" ht="14.25" customHeight="1">
      <c r="A112" s="11">
        <v>9</v>
      </c>
      <c r="B112" s="12" t="s">
        <v>90</v>
      </c>
      <c r="C112" s="12" t="s">
        <v>91</v>
      </c>
      <c r="D112" s="13" t="s">
        <v>92</v>
      </c>
      <c r="E112" s="14" t="s">
        <v>51</v>
      </c>
      <c r="F112" s="14">
        <v>99</v>
      </c>
      <c r="G112" s="15"/>
      <c r="H112" s="16">
        <f>G112*F112</f>
        <v>0</v>
      </c>
      <c r="I112" s="15"/>
      <c r="J112" s="17">
        <f>I112*F112</f>
        <v>0</v>
      </c>
    </row>
    <row r="113" spans="1:10" ht="14.25" customHeight="1">
      <c r="A113" s="11">
        <v>10</v>
      </c>
      <c r="B113" s="12" t="s">
        <v>66</v>
      </c>
      <c r="C113" s="12" t="s">
        <v>67</v>
      </c>
      <c r="D113" s="13" t="s">
        <v>29</v>
      </c>
      <c r="E113" s="14" t="s">
        <v>78</v>
      </c>
      <c r="F113" s="14">
        <v>9</v>
      </c>
      <c r="G113" s="15"/>
      <c r="H113" s="18">
        <f t="shared" ref="H113:H115" si="25">G113*F113</f>
        <v>0</v>
      </c>
      <c r="I113" s="15"/>
      <c r="J113" s="25">
        <f t="shared" ref="J113:J115" si="26">I113*F113</f>
        <v>0</v>
      </c>
    </row>
    <row r="114" spans="1:10" ht="14.25" customHeight="1">
      <c r="A114" s="11">
        <v>11</v>
      </c>
      <c r="B114" s="27" t="s">
        <v>87</v>
      </c>
      <c r="C114" s="27" t="s">
        <v>88</v>
      </c>
      <c r="D114" s="28" t="s">
        <v>85</v>
      </c>
      <c r="E114" s="29" t="s">
        <v>89</v>
      </c>
      <c r="F114" s="29">
        <v>9</v>
      </c>
      <c r="G114" s="30"/>
      <c r="H114" s="18">
        <f t="shared" si="25"/>
        <v>0</v>
      </c>
      <c r="I114" s="15"/>
      <c r="J114" s="25">
        <f t="shared" si="26"/>
        <v>0</v>
      </c>
    </row>
    <row r="115" spans="1:10" ht="14.25" customHeight="1" thickBot="1">
      <c r="A115" s="57">
        <v>12</v>
      </c>
      <c r="B115" s="58" t="s">
        <v>95</v>
      </c>
      <c r="C115" s="58" t="s">
        <v>96</v>
      </c>
      <c r="D115" s="59"/>
      <c r="E115" s="60" t="s">
        <v>51</v>
      </c>
      <c r="F115" s="60">
        <v>4</v>
      </c>
      <c r="G115" s="61"/>
      <c r="H115" s="62">
        <f t="shared" si="25"/>
        <v>0</v>
      </c>
      <c r="I115" s="61"/>
      <c r="J115" s="63">
        <f t="shared" si="26"/>
        <v>0</v>
      </c>
    </row>
    <row r="116" spans="1:10" ht="14.4" thickBot="1">
      <c r="A116" s="80" t="s">
        <v>6</v>
      </c>
      <c r="B116" s="81"/>
      <c r="C116" s="81"/>
      <c r="D116" s="81"/>
      <c r="E116" s="81"/>
      <c r="F116" s="81"/>
      <c r="G116" s="82"/>
      <c r="H116" s="34">
        <f>SUM(H104:H115)</f>
        <v>0</v>
      </c>
      <c r="I116" s="35"/>
      <c r="J116" s="36">
        <f>SUM(J104:J115)</f>
        <v>0</v>
      </c>
    </row>
    <row r="117" spans="1:10">
      <c r="A117" s="83"/>
      <c r="B117" s="84"/>
      <c r="C117" s="84"/>
      <c r="D117" s="84"/>
      <c r="E117" s="84"/>
      <c r="F117" s="84"/>
      <c r="G117" s="85"/>
      <c r="H117" s="37" t="s">
        <v>9</v>
      </c>
      <c r="I117" s="38" t="s">
        <v>8</v>
      </c>
      <c r="J117" s="39" t="s">
        <v>11</v>
      </c>
    </row>
    <row r="118" spans="1:10">
      <c r="A118" s="71" t="s">
        <v>10</v>
      </c>
      <c r="B118" s="72"/>
      <c r="C118" s="72"/>
      <c r="D118" s="72"/>
      <c r="E118" s="72"/>
      <c r="F118" s="72"/>
      <c r="G118" s="73"/>
      <c r="H118" s="40">
        <f>H116</f>
        <v>0</v>
      </c>
      <c r="I118" s="41">
        <v>0.09</v>
      </c>
      <c r="J118" s="42">
        <f>H118*I118</f>
        <v>0</v>
      </c>
    </row>
    <row r="119" spans="1:10">
      <c r="A119" s="71" t="s">
        <v>12</v>
      </c>
      <c r="B119" s="72"/>
      <c r="C119" s="72"/>
      <c r="D119" s="72"/>
      <c r="E119" s="72"/>
      <c r="F119" s="72"/>
      <c r="G119" s="73"/>
      <c r="H119" s="40">
        <f>J116</f>
        <v>0</v>
      </c>
      <c r="I119" s="41">
        <v>0.09</v>
      </c>
      <c r="J119" s="42">
        <f t="shared" ref="J119" si="27">H119*I119</f>
        <v>0</v>
      </c>
    </row>
    <row r="120" spans="1:10" ht="14.4" thickBot="1">
      <c r="A120" s="74" t="s">
        <v>5</v>
      </c>
      <c r="B120" s="75"/>
      <c r="C120" s="75"/>
      <c r="D120" s="75"/>
      <c r="E120" s="75"/>
      <c r="F120" s="75"/>
      <c r="G120" s="76"/>
      <c r="H120" s="43">
        <f>SUM(H118:H119)</f>
        <v>0</v>
      </c>
      <c r="I120" s="44"/>
      <c r="J120" s="45">
        <f>SUM(J118:J119)</f>
        <v>0</v>
      </c>
    </row>
    <row r="121" spans="1:10" ht="14.4" thickBot="1">
      <c r="A121" s="77" t="s">
        <v>7</v>
      </c>
      <c r="B121" s="78"/>
      <c r="C121" s="78"/>
      <c r="D121" s="78"/>
      <c r="E121" s="78"/>
      <c r="F121" s="78"/>
      <c r="G121" s="79"/>
      <c r="H121" s="68">
        <f>H120+J120</f>
        <v>0</v>
      </c>
      <c r="I121" s="68"/>
      <c r="J121" s="69"/>
    </row>
    <row r="122" spans="1:10" ht="14.4" thickBot="1"/>
    <row r="123" spans="1:10" ht="14.4" thickBot="1">
      <c r="A123" s="80" t="s">
        <v>24</v>
      </c>
      <c r="B123" s="81"/>
      <c r="C123" s="81"/>
      <c r="D123" s="81"/>
      <c r="E123" s="81"/>
      <c r="F123" s="81"/>
      <c r="G123" s="82"/>
      <c r="H123" s="65">
        <f>H16+H36+H56+H76+H95+H116</f>
        <v>0</v>
      </c>
      <c r="I123" s="35"/>
      <c r="J123" s="66">
        <f>J16+J36+J56+J76+J95+J116</f>
        <v>0</v>
      </c>
    </row>
    <row r="124" spans="1:10">
      <c r="A124" s="83"/>
      <c r="B124" s="84"/>
      <c r="C124" s="84"/>
      <c r="D124" s="84"/>
      <c r="E124" s="84"/>
      <c r="F124" s="84"/>
      <c r="G124" s="85"/>
      <c r="H124" s="37" t="s">
        <v>9</v>
      </c>
      <c r="I124" s="38" t="s">
        <v>8</v>
      </c>
      <c r="J124" s="39" t="s">
        <v>11</v>
      </c>
    </row>
    <row r="125" spans="1:10">
      <c r="A125" s="71" t="s">
        <v>10</v>
      </c>
      <c r="B125" s="72"/>
      <c r="C125" s="72"/>
      <c r="D125" s="72"/>
      <c r="E125" s="72"/>
      <c r="F125" s="72"/>
      <c r="G125" s="73"/>
      <c r="H125" s="40">
        <f>H123</f>
        <v>0</v>
      </c>
      <c r="I125" s="41">
        <v>0.09</v>
      </c>
      <c r="J125" s="42">
        <f>H125*I125</f>
        <v>0</v>
      </c>
    </row>
    <row r="126" spans="1:10">
      <c r="A126" s="71" t="s">
        <v>12</v>
      </c>
      <c r="B126" s="72"/>
      <c r="C126" s="72"/>
      <c r="D126" s="72"/>
      <c r="E126" s="72"/>
      <c r="F126" s="72"/>
      <c r="G126" s="73"/>
      <c r="H126" s="40">
        <f>J123</f>
        <v>0</v>
      </c>
      <c r="I126" s="41">
        <v>0.09</v>
      </c>
      <c r="J126" s="42">
        <f t="shared" ref="J126:J128" si="28">H126*I126</f>
        <v>0</v>
      </c>
    </row>
    <row r="127" spans="1:10">
      <c r="A127" s="71"/>
      <c r="B127" s="72"/>
      <c r="C127" s="72"/>
      <c r="D127" s="72"/>
      <c r="E127" s="72"/>
      <c r="F127" s="72"/>
      <c r="G127" s="73"/>
      <c r="H127" s="67"/>
      <c r="I127" s="41"/>
      <c r="J127" s="42"/>
    </row>
    <row r="128" spans="1:10">
      <c r="A128" s="71"/>
      <c r="B128" s="72"/>
      <c r="C128" s="72"/>
      <c r="D128" s="72"/>
      <c r="E128" s="72"/>
      <c r="F128" s="72"/>
      <c r="G128" s="73"/>
      <c r="H128" s="67"/>
      <c r="I128" s="41"/>
      <c r="J128" s="42"/>
    </row>
    <row r="129" spans="1:10" ht="14.4" thickBot="1">
      <c r="A129" s="74" t="s">
        <v>5</v>
      </c>
      <c r="B129" s="75"/>
      <c r="C129" s="75"/>
      <c r="D129" s="75"/>
      <c r="E129" s="75"/>
      <c r="F129" s="75"/>
      <c r="G129" s="76"/>
      <c r="H129" s="43">
        <f>SUM(H125:H128)</f>
        <v>0</v>
      </c>
      <c r="I129" s="44"/>
      <c r="J129" s="45">
        <f>SUM(J125:J128)</f>
        <v>0</v>
      </c>
    </row>
    <row r="130" spans="1:10" ht="14.4" thickBot="1">
      <c r="A130" s="77" t="s">
        <v>7</v>
      </c>
      <c r="B130" s="78"/>
      <c r="C130" s="78"/>
      <c r="D130" s="78"/>
      <c r="E130" s="78"/>
      <c r="F130" s="78"/>
      <c r="G130" s="79"/>
      <c r="H130" s="68">
        <f>H129+J129</f>
        <v>0</v>
      </c>
      <c r="I130" s="68"/>
      <c r="J130" s="69"/>
    </row>
    <row r="132" spans="1:10">
      <c r="A132" s="91"/>
      <c r="B132" s="91"/>
      <c r="C132" s="91"/>
      <c r="D132" s="91"/>
      <c r="E132" s="1"/>
      <c r="F132" s="1"/>
      <c r="G132" s="1"/>
      <c r="H132" s="1"/>
      <c r="I132" s="1"/>
      <c r="J132" s="1"/>
    </row>
    <row r="133" spans="1:10">
      <c r="A133" s="92"/>
      <c r="B133" s="93"/>
      <c r="C133" s="94"/>
      <c r="D133" s="92"/>
      <c r="H133" s="2"/>
    </row>
    <row r="134" spans="1:10">
      <c r="A134" s="95"/>
      <c r="B134" s="3"/>
      <c r="C134" s="3"/>
      <c r="D134" s="3"/>
      <c r="H134" s="2"/>
    </row>
    <row r="135" spans="1:10">
      <c r="A135" s="95"/>
      <c r="B135" s="3"/>
      <c r="C135" s="3"/>
      <c r="D135" s="3"/>
      <c r="H135" s="2"/>
    </row>
    <row r="136" spans="1:10">
      <c r="A136" s="95"/>
      <c r="B136" s="3"/>
      <c r="C136" s="3"/>
      <c r="D136" s="3"/>
      <c r="H136" s="2"/>
    </row>
    <row r="137" spans="1:10">
      <c r="A137" s="95"/>
      <c r="B137" s="3"/>
      <c r="C137" s="3"/>
      <c r="D137" s="3"/>
      <c r="H137" s="2"/>
    </row>
    <row r="138" spans="1:10">
      <c r="A138" s="95"/>
      <c r="B138" s="3"/>
      <c r="C138" s="3"/>
      <c r="D138" s="3"/>
      <c r="H138" s="2"/>
    </row>
    <row r="139" spans="1:10">
      <c r="A139" s="95"/>
      <c r="B139" s="3"/>
      <c r="C139" s="3"/>
      <c r="H139" s="2"/>
    </row>
    <row r="140" spans="1:10">
      <c r="A140" s="95"/>
      <c r="B140" s="3"/>
      <c r="C140" s="3"/>
      <c r="D140" s="3"/>
      <c r="H140" s="2"/>
    </row>
    <row r="141" spans="1:10">
      <c r="A141" s="95"/>
      <c r="B141" s="96"/>
      <c r="C141" s="3"/>
      <c r="D141" s="3"/>
      <c r="E141" s="64"/>
      <c r="H141" s="2"/>
    </row>
    <row r="142" spans="1:10">
      <c r="A142" s="95"/>
      <c r="B142" s="96"/>
      <c r="C142" s="3"/>
      <c r="D142" s="3"/>
      <c r="E142" s="64"/>
      <c r="H142" s="2"/>
    </row>
    <row r="143" spans="1:10">
      <c r="A143" s="95"/>
      <c r="B143" s="96"/>
      <c r="C143" s="3"/>
      <c r="D143" s="3"/>
      <c r="E143" s="64"/>
      <c r="H143" s="2"/>
    </row>
    <row r="144" spans="1:10">
      <c r="A144" s="95"/>
      <c r="B144" s="96"/>
      <c r="C144" s="3"/>
      <c r="D144" s="3"/>
      <c r="E144" s="64"/>
      <c r="H144" s="2"/>
    </row>
    <row r="145" spans="1:8">
      <c r="A145" s="95"/>
      <c r="B145" s="96"/>
      <c r="C145" s="3"/>
      <c r="D145" s="3"/>
      <c r="E145" s="64"/>
      <c r="H145" s="2"/>
    </row>
    <row r="146" spans="1:8">
      <c r="A146" s="95"/>
      <c r="B146" s="96"/>
      <c r="C146" s="3"/>
      <c r="D146" s="3"/>
      <c r="E146" s="64"/>
      <c r="H146" s="2"/>
    </row>
    <row r="147" spans="1:8">
      <c r="A147" s="95"/>
      <c r="B147" s="96"/>
      <c r="C147" s="3"/>
      <c r="D147" s="3"/>
      <c r="E147" s="64"/>
      <c r="H147" s="2"/>
    </row>
    <row r="148" spans="1:8">
      <c r="A148" s="95"/>
      <c r="B148" s="96"/>
      <c r="C148" s="3"/>
      <c r="D148" s="3"/>
      <c r="E148" s="64"/>
      <c r="H148" s="2"/>
    </row>
    <row r="149" spans="1:8">
      <c r="A149" s="95"/>
      <c r="B149" s="96"/>
      <c r="C149" s="3"/>
      <c r="D149" s="3"/>
      <c r="E149" s="64"/>
      <c r="H149" s="2"/>
    </row>
    <row r="150" spans="1:8">
      <c r="A150" s="95"/>
      <c r="B150" s="96"/>
      <c r="C150" s="3"/>
      <c r="D150" s="3"/>
      <c r="E150" s="64"/>
      <c r="H150" s="2"/>
    </row>
    <row r="151" spans="1:8">
      <c r="A151" s="95"/>
      <c r="B151" s="96"/>
      <c r="C151" s="3"/>
      <c r="D151" s="3"/>
      <c r="E151" s="64"/>
      <c r="H151" s="2"/>
    </row>
    <row r="152" spans="1:8">
      <c r="A152" s="95"/>
      <c r="B152" s="96"/>
      <c r="C152" s="3"/>
      <c r="D152" s="3"/>
      <c r="E152" s="64"/>
      <c r="H152" s="2"/>
    </row>
    <row r="153" spans="1:8">
      <c r="A153" s="95"/>
      <c r="B153" s="96"/>
      <c r="C153" s="3"/>
      <c r="D153" s="3"/>
      <c r="E153" s="64"/>
      <c r="H153" s="2"/>
    </row>
    <row r="154" spans="1:8">
      <c r="A154" s="95"/>
      <c r="B154" s="96"/>
      <c r="C154" s="3"/>
      <c r="D154" s="3"/>
      <c r="E154" s="64"/>
      <c r="H154" s="2"/>
    </row>
    <row r="155" spans="1:8">
      <c r="A155" s="95"/>
      <c r="B155" s="96"/>
      <c r="C155" s="3"/>
      <c r="D155" s="3"/>
      <c r="E155" s="64"/>
      <c r="H155" s="2"/>
    </row>
    <row r="156" spans="1:8">
      <c r="A156" s="95"/>
      <c r="B156" s="97"/>
      <c r="C156" s="3"/>
      <c r="D156" s="3"/>
      <c r="E156" s="64"/>
      <c r="H156" s="2"/>
    </row>
    <row r="157" spans="1:8">
      <c r="A157" s="95"/>
      <c r="B157" s="97"/>
      <c r="C157" s="3"/>
      <c r="D157" s="98"/>
      <c r="E157" s="64"/>
      <c r="H157" s="2"/>
    </row>
    <row r="158" spans="1:8">
      <c r="A158" s="95"/>
      <c r="B158" s="96"/>
      <c r="C158" s="96"/>
    </row>
    <row r="159" spans="1:8">
      <c r="A159" s="95"/>
      <c r="B159" s="97"/>
      <c r="C159" s="96"/>
    </row>
    <row r="160" spans="1:8">
      <c r="A160" s="95"/>
      <c r="B160" s="97"/>
      <c r="C160" s="96"/>
    </row>
    <row r="161" spans="1:3">
      <c r="A161" s="95"/>
      <c r="B161" s="97"/>
      <c r="C161" s="96"/>
    </row>
    <row r="162" spans="1:3">
      <c r="A162" s="95"/>
      <c r="B162" s="97"/>
      <c r="C162" s="96"/>
    </row>
    <row r="163" spans="1:3">
      <c r="A163" s="95"/>
      <c r="B163" s="97"/>
      <c r="C163" s="96"/>
    </row>
    <row r="164" spans="1:3">
      <c r="A164" s="99"/>
      <c r="B164" s="99"/>
      <c r="C164" s="99"/>
    </row>
  </sheetData>
  <mergeCells count="65">
    <mergeCell ref="A164:C164"/>
    <mergeCell ref="A132:D132"/>
    <mergeCell ref="A16:G16"/>
    <mergeCell ref="A17:G17"/>
    <mergeCell ref="A18:G18"/>
    <mergeCell ref="A19:G19"/>
    <mergeCell ref="A20:G20"/>
    <mergeCell ref="A38:G38"/>
    <mergeCell ref="A39:G39"/>
    <mergeCell ref="A40:G40"/>
    <mergeCell ref="A41:G41"/>
    <mergeCell ref="A60:G60"/>
    <mergeCell ref="A61:G61"/>
    <mergeCell ref="A77:G77"/>
    <mergeCell ref="A78:G78"/>
    <mergeCell ref="A79:G79"/>
    <mergeCell ref="A4:J4"/>
    <mergeCell ref="A1:C1"/>
    <mergeCell ref="A2:C2"/>
    <mergeCell ref="A3:C3"/>
    <mergeCell ref="E1:J1"/>
    <mergeCell ref="E2:J2"/>
    <mergeCell ref="E3:J3"/>
    <mergeCell ref="H41:J41"/>
    <mergeCell ref="A21:G21"/>
    <mergeCell ref="H21:J21"/>
    <mergeCell ref="A23:J23"/>
    <mergeCell ref="A36:G36"/>
    <mergeCell ref="A37:G37"/>
    <mergeCell ref="H61:J61"/>
    <mergeCell ref="A63:J63"/>
    <mergeCell ref="A76:G76"/>
    <mergeCell ref="A43:J43"/>
    <mergeCell ref="A56:G56"/>
    <mergeCell ref="A57:G57"/>
    <mergeCell ref="A58:G58"/>
    <mergeCell ref="A59:G59"/>
    <mergeCell ref="A117:G117"/>
    <mergeCell ref="A118:G118"/>
    <mergeCell ref="H81:J81"/>
    <mergeCell ref="A83:J83"/>
    <mergeCell ref="A95:G95"/>
    <mergeCell ref="A96:G96"/>
    <mergeCell ref="A97:G97"/>
    <mergeCell ref="A98:G98"/>
    <mergeCell ref="A99:G99"/>
    <mergeCell ref="A100:G100"/>
    <mergeCell ref="A80:G80"/>
    <mergeCell ref="A81:G81"/>
    <mergeCell ref="H100:J100"/>
    <mergeCell ref="A102:J102"/>
    <mergeCell ref="H130:J130"/>
    <mergeCell ref="A126:G126"/>
    <mergeCell ref="A127:G127"/>
    <mergeCell ref="A128:G128"/>
    <mergeCell ref="A129:G129"/>
    <mergeCell ref="A130:G130"/>
    <mergeCell ref="A121:G121"/>
    <mergeCell ref="H121:J121"/>
    <mergeCell ref="A123:G123"/>
    <mergeCell ref="A124:G124"/>
    <mergeCell ref="A125:G125"/>
    <mergeCell ref="A119:G119"/>
    <mergeCell ref="A120:G120"/>
    <mergeCell ref="A116:G116"/>
  </mergeCells>
  <pageMargins left="0.19685039370078741" right="0.19685039370078741" top="0.19685039370078741" bottom="0.19685039370078741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periland1</dc:creator>
  <cp:lastModifiedBy>DADPP-CARMEN</cp:lastModifiedBy>
  <cp:lastPrinted>2018-08-01T05:38:02Z</cp:lastPrinted>
  <dcterms:created xsi:type="dcterms:W3CDTF">2018-03-21T14:39:14Z</dcterms:created>
  <dcterms:modified xsi:type="dcterms:W3CDTF">2018-10-16T06:13:30Z</dcterms:modified>
</cp:coreProperties>
</file>